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8_{1DEC9F76-1D33-4B86-8D5A-D87423912B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4" l="1"/>
  <c r="N15" i="4"/>
  <c r="N8" i="4" s="1"/>
  <c r="N73" i="4" s="1"/>
  <c r="N9" i="4"/>
  <c r="N51" i="4"/>
  <c r="M51" i="4"/>
  <c r="K51" i="4"/>
  <c r="L51" i="4"/>
  <c r="M15" i="4"/>
  <c r="M9" i="4"/>
  <c r="M8" i="4" l="1"/>
  <c r="M73" i="4" s="1"/>
  <c r="M86" i="4" s="1"/>
  <c r="L15" i="4"/>
  <c r="L9" i="4"/>
  <c r="L8" i="4" l="1"/>
  <c r="L73" i="4" s="1"/>
  <c r="L86" i="4" s="1"/>
  <c r="K15" i="4"/>
  <c r="K9" i="4"/>
  <c r="K8" i="4" l="1"/>
  <c r="K73" i="4" s="1"/>
  <c r="K86" i="4" s="1"/>
  <c r="J51" i="4"/>
  <c r="J15" i="4"/>
  <c r="J9" i="4"/>
  <c r="J8" i="4" l="1"/>
  <c r="J73" i="4" s="1"/>
  <c r="J86" i="4" s="1"/>
  <c r="I51" i="4"/>
  <c r="I15" i="4"/>
  <c r="I9" i="4"/>
  <c r="I8" i="4" l="1"/>
  <c r="I73" i="4" s="1"/>
  <c r="I86" i="4" s="1"/>
  <c r="H51" i="4"/>
  <c r="H15" i="4"/>
  <c r="H9" i="4"/>
  <c r="H8" i="4" l="1"/>
  <c r="H73" i="4" s="1"/>
  <c r="H86" i="4" s="1"/>
  <c r="G9" i="4"/>
  <c r="G51" i="4"/>
  <c r="G15" i="4"/>
  <c r="G8" i="4" l="1"/>
  <c r="G73" i="4" s="1"/>
  <c r="G86" i="4" s="1"/>
  <c r="F15" i="4"/>
  <c r="F9" i="4"/>
  <c r="F8" i="4" l="1"/>
  <c r="F73" i="4" s="1"/>
  <c r="F86" i="4" s="1"/>
  <c r="E15" i="4"/>
  <c r="E9" i="4"/>
  <c r="E8" i="4" l="1"/>
  <c r="E73" i="4" s="1"/>
  <c r="E86" i="4" s="1"/>
  <c r="D15" i="4"/>
  <c r="D9" i="4"/>
  <c r="D8" i="4" l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<sst xmlns="http://schemas.openxmlformats.org/spreadsheetml/2006/main" count="104" uniqueCount="104">
  <si>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</si>
  <si>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</si>
  <si>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</si>
  <si>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</si>
  <si>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</si>
  <si>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</si>
  <si>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</si>
  <si>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</si>
  <si>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</si>
  <si>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</si>
  <si>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</si>
  <si>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</si>
  <si>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</si>
  <si>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</si>
  <si>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</si>
  <si>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</si>
  <si>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</si>
  <si>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</si>
  <si>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</si>
  <si>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</si>
  <si>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</si>
  <si>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</si>
  <si>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</si>
  <si>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</si>
  <si>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</si>
  <si>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</si>
  <si>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</si>
  <si>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</si>
  <si>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</si>
  <si>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</si>
  <si>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</si>
  <si>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</si>
  <si>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</si>
  <si>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</si>
  <si>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</si>
  <si>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</si>
  <si>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</si>
  <si>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</si>
  <si>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</si>
  <si>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</si>
  <si>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</si>
  <si>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</si>
  <si>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</si>
  <si>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</si>
  <si>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</si>
  <si>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</si>
  <si>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</si>
  <si>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</si>
  <si>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</si>
  <si>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</si>
  <si>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</si>
  <si>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</si>
  <si>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</si>
  <si>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</si>
  <si>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</si>
  <si>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</si>
  <si>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</si>
  <si>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</si>
  <si>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</si>
  <si>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</si>
  <si>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</si>
  <si>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</si>
  <si>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</si>
  <si>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</si>
  <si>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</si>
  <si>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</si>
  <si>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</si>
  <si>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</si>
  <si>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</si>
  <si>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</si>
  <si>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</si>
  <si>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</si>
  <si>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</si>
  <si>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</si>
  <si>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</si>
  <si>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</si>
  <si>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</si>
  <si>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</si>
  <si>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</si>
  <si>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</si>
  <si>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</si>
  <si>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</si>
  <si>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</si>
  <si>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</si>
  <si>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</si>
  <si>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</si>
  <si>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</si>
  <si>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</si>
  <si>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</si>
  <si>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</si>
  <si>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</si>
  <si>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</si>
  <si>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</si>
  <si>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</si>
  <si>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</si>
  <si>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</si>
  <si>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</si>
  <si>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</si>
  <si>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</si>
  <si>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</si>
  <si>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</si>
  <si>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</si>
  <si>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registro: hasta el  [ 31] de [12  [2021]</t>
  </si>
  <si>
    <t>Fecha de imputación: hasta el [31] de [12]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</si>
</sst>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1" fillId="0" borderId="0" xfId="1" applyFont="1"/>
    <xf numFmtId="164" fontId="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781050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809625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N96"/>
  <sheetViews>
    <sheetView showGridLines="0" tabSelected="1" zoomScaleNormal="100" workbookViewId="0">
      <selection sqref="A1:C1"/>
    </sheetView>
  </sheetViews>
  <sheetFormatPr baseColWidth="10" defaultColWidth="9.1796875" defaultRowHeight="14.5" x14ac:dyDescent="0.35"/>
  <cols>
    <col min="1" max="1" width="40" customWidth="1"/>
    <col min="2" max="2" width="13.81640625" bestFit="1" customWidth="1"/>
    <col min="3" max="3" width="14.54296875" bestFit="1" customWidth="1"/>
    <col min="4" max="4" width="13.26953125" customWidth="1"/>
    <col min="5" max="5" width="15.1796875" bestFit="1" customWidth="1"/>
    <col min="6" max="6" width="15.26953125" customWidth="1"/>
    <col min="7" max="7" width="12.7265625" customWidth="1"/>
    <col min="8" max="8" width="15.1796875" bestFit="1" customWidth="1"/>
    <col min="9" max="9" width="12.453125" customWidth="1"/>
    <col min="10" max="10" width="15.1796875" bestFit="1" customWidth="1"/>
    <col min="11" max="11" width="13.81640625" customWidth="1"/>
    <col min="12" max="12" width="14" customWidth="1"/>
    <col min="13" max="13" width="14.26953125" customWidth="1"/>
    <col min="14" max="14" width="14.7265625" bestFit="1" customWidth="1"/>
  </cols>
  <sheetData>
    <row r="1" spans="1:14" ht="18.5" x14ac:dyDescent="0.35">
      <c r="A1" s="24" t="s">
        <v>90</v>
      </c>
      <c r="B1" s="24"/>
      <c r="C1" s="24"/>
    </row>
    <row r="2" spans="1:14" ht="18.5" x14ac:dyDescent="0.35">
      <c r="A2" s="24" t="s">
        <v>89</v>
      </c>
      <c r="B2" s="24"/>
      <c r="C2" s="24"/>
    </row>
    <row r="3" spans="1:14" ht="18.5" x14ac:dyDescent="0.35">
      <c r="A3" s="24">
        <v>2021</v>
      </c>
      <c r="B3" s="24"/>
      <c r="C3" s="24"/>
    </row>
    <row r="4" spans="1:14" ht="15.5" x14ac:dyDescent="0.35">
      <c r="A4" s="25" t="s">
        <v>86</v>
      </c>
      <c r="B4" s="25"/>
      <c r="C4" s="25"/>
    </row>
    <row r="5" spans="1:14" x14ac:dyDescent="0.35">
      <c r="A5" s="26" t="s">
        <v>36</v>
      </c>
      <c r="B5" s="26"/>
      <c r="C5" s="26"/>
    </row>
    <row r="7" spans="1:14" ht="31" x14ac:dyDescent="0.3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  <c r="L7" s="13" t="s">
        <v>99</v>
      </c>
      <c r="M7" s="13" t="s">
        <v>100</v>
      </c>
      <c r="N7" s="13" t="s">
        <v>101</v>
      </c>
    </row>
    <row r="8" spans="1:14" x14ac:dyDescent="0.35">
      <c r="A8" s="1" t="s">
        <v>1</v>
      </c>
      <c r="B8" s="16"/>
      <c r="C8" s="20">
        <f t="shared" ref="C8:F8" si="0">+C9+C15</f>
        <v>210906241.81</v>
      </c>
      <c r="D8" s="20">
        <f t="shared" si="0"/>
        <v>210875135.69</v>
      </c>
      <c r="E8" s="20">
        <f t="shared" si="0"/>
        <v>275962784.81999999</v>
      </c>
      <c r="F8" s="20">
        <f t="shared" si="0"/>
        <v>253301696.94</v>
      </c>
      <c r="G8" s="20">
        <f t="shared" ref="G8:N8" si="1">+G9+G15+G51</f>
        <v>542309354.26999998</v>
      </c>
      <c r="H8" s="20">
        <f t="shared" si="1"/>
        <v>342526110.59999996</v>
      </c>
      <c r="I8" s="20">
        <f t="shared" si="1"/>
        <v>337936665.72000003</v>
      </c>
      <c r="J8" s="20">
        <f t="shared" si="1"/>
        <v>269969778.29000002</v>
      </c>
      <c r="K8" s="20">
        <f t="shared" si="1"/>
        <v>383101900.42999995</v>
      </c>
      <c r="L8" s="20">
        <f t="shared" si="1"/>
        <v>307199306.64999998</v>
      </c>
      <c r="M8" s="20">
        <f t="shared" si="1"/>
        <v>370931452.27999997</v>
      </c>
      <c r="N8" s="20">
        <f>+N9+N15+N51</f>
        <v>631605399.31000006</v>
      </c>
    </row>
    <row r="9" spans="1:14" x14ac:dyDescent="0.35">
      <c r="A9" s="3" t="s">
        <v>2</v>
      </c>
      <c r="B9" s="17"/>
      <c r="C9" s="19">
        <f t="shared" ref="C9:F9" si="2">+C10+C11+C14</f>
        <v>210906241.81</v>
      </c>
      <c r="D9" s="19">
        <f t="shared" si="2"/>
        <v>189001190.69</v>
      </c>
      <c r="E9" s="19">
        <f t="shared" si="2"/>
        <v>252799550.68000001</v>
      </c>
      <c r="F9" s="19">
        <f t="shared" si="2"/>
        <v>243993588.94</v>
      </c>
      <c r="G9" s="19">
        <f t="shared" ref="G9:N9" si="3">+G10+G11+G14</f>
        <v>465499769.64999998</v>
      </c>
      <c r="H9" s="19">
        <f t="shared" si="3"/>
        <v>333589551.59999996</v>
      </c>
      <c r="I9" s="19">
        <f t="shared" si="3"/>
        <v>328721961.70000005</v>
      </c>
      <c r="J9" s="19">
        <f t="shared" si="3"/>
        <v>258096980.63</v>
      </c>
      <c r="K9" s="19">
        <f t="shared" si="3"/>
        <v>356443866.77999997</v>
      </c>
      <c r="L9" s="19">
        <f t="shared" si="3"/>
        <v>263290894.69999999</v>
      </c>
      <c r="M9" s="19">
        <f t="shared" si="3"/>
        <v>281837849.94</v>
      </c>
      <c r="N9" s="28">
        <f t="shared" si="3"/>
        <v>607264323.49000001</v>
      </c>
    </row>
    <row r="10" spans="1:14" x14ac:dyDescent="0.35">
      <c r="A10" s="8" t="s">
        <v>3</v>
      </c>
      <c r="B10" s="17"/>
      <c r="C10" s="18">
        <v>180298671</v>
      </c>
      <c r="D10" s="21">
        <v>161314419</v>
      </c>
      <c r="E10" s="21">
        <v>217019272.40000001</v>
      </c>
      <c r="F10" s="21">
        <v>209332425.40000001</v>
      </c>
      <c r="G10" s="21">
        <v>424783199.94</v>
      </c>
      <c r="H10" s="21">
        <v>299374760.07999998</v>
      </c>
      <c r="I10" s="21">
        <v>290792483.66000003</v>
      </c>
      <c r="J10" s="21">
        <v>212961505.88</v>
      </c>
      <c r="K10" s="21">
        <v>304223803</v>
      </c>
      <c r="L10" s="21">
        <v>223043320</v>
      </c>
      <c r="M10" s="21">
        <v>225733393.53</v>
      </c>
      <c r="N10" s="21">
        <v>565810892.10000002</v>
      </c>
    </row>
    <row r="11" spans="1:14" x14ac:dyDescent="0.35">
      <c r="A11" s="8" t="s">
        <v>4</v>
      </c>
      <c r="C11" s="6">
        <v>3827200</v>
      </c>
      <c r="D11" s="21">
        <v>3894900</v>
      </c>
      <c r="E11" s="21">
        <v>3838310</v>
      </c>
      <c r="F11" s="21">
        <v>4247400</v>
      </c>
      <c r="G11" s="21">
        <v>4314275</v>
      </c>
      <c r="H11" s="21">
        <v>6378676</v>
      </c>
      <c r="I11" s="21">
        <v>7351576</v>
      </c>
      <c r="J11" s="21">
        <v>16190378</v>
      </c>
      <c r="K11" s="21">
        <v>7245576</v>
      </c>
      <c r="L11" s="21">
        <v>7144876</v>
      </c>
      <c r="M11" s="21">
        <v>23451135</v>
      </c>
      <c r="N11" s="21">
        <v>8737830</v>
      </c>
    </row>
    <row r="12" spans="1:14" ht="29" x14ac:dyDescent="0.35">
      <c r="A12" s="8" t="s">
        <v>37</v>
      </c>
      <c r="C12" s="6"/>
      <c r="D12" s="21"/>
    </row>
    <row r="13" spans="1:14" ht="29" x14ac:dyDescent="0.35">
      <c r="A13" s="8" t="s">
        <v>5</v>
      </c>
      <c r="C13" s="6"/>
      <c r="D13" s="21"/>
    </row>
    <row r="14" spans="1:14" ht="24" customHeight="1" x14ac:dyDescent="0.35">
      <c r="A14" s="8" t="s">
        <v>6</v>
      </c>
      <c r="C14" s="6">
        <v>26780370.809999999</v>
      </c>
      <c r="D14" s="22">
        <v>23791871.690000001</v>
      </c>
      <c r="E14" s="22">
        <v>31941968.280000001</v>
      </c>
      <c r="F14" s="22">
        <v>30413763.539999999</v>
      </c>
      <c r="G14" s="22">
        <v>36402294.710000001</v>
      </c>
      <c r="H14" s="22">
        <v>27836115.52</v>
      </c>
      <c r="I14" s="22">
        <v>30577902.039999999</v>
      </c>
      <c r="J14" s="22">
        <v>28945096.75</v>
      </c>
      <c r="K14" s="22">
        <v>44974487.780000001</v>
      </c>
      <c r="L14" s="22">
        <v>33102698.699999999</v>
      </c>
      <c r="M14" s="22">
        <v>32653321.41</v>
      </c>
      <c r="N14" s="22">
        <v>32715601.390000001</v>
      </c>
    </row>
    <row r="15" spans="1:14" x14ac:dyDescent="0.35">
      <c r="A15" s="3" t="s">
        <v>7</v>
      </c>
      <c r="C15" s="4">
        <f>+C21</f>
        <v>0</v>
      </c>
      <c r="D15" s="4">
        <f>+D21</f>
        <v>21873945</v>
      </c>
      <c r="E15" s="4">
        <f>+E21</f>
        <v>23163234.140000001</v>
      </c>
      <c r="F15" s="4">
        <f>+F21</f>
        <v>9308108</v>
      </c>
      <c r="G15" s="4">
        <f t="shared" ref="G15:L15" si="4">+G16+G21+G23</f>
        <v>12493480.470000001</v>
      </c>
      <c r="H15" s="4">
        <f t="shared" si="4"/>
        <v>8936559</v>
      </c>
      <c r="I15" s="4">
        <f t="shared" si="4"/>
        <v>9214704.0199999996</v>
      </c>
      <c r="J15" s="4">
        <f t="shared" si="4"/>
        <v>11872797.66</v>
      </c>
      <c r="K15" s="4">
        <f t="shared" si="4"/>
        <v>26658033.649999999</v>
      </c>
      <c r="L15" s="4">
        <f t="shared" si="4"/>
        <v>43908411.949999996</v>
      </c>
      <c r="M15" s="4">
        <f>+M16+M21+M22+M23</f>
        <v>86149723.140000001</v>
      </c>
      <c r="N15" s="28">
        <f>+N16+N21+N22+N23+N26+N32+N34</f>
        <v>24320275.819999997</v>
      </c>
    </row>
    <row r="16" spans="1:14" x14ac:dyDescent="0.35">
      <c r="A16" s="8" t="s">
        <v>8</v>
      </c>
      <c r="C16" s="6">
        <v>0</v>
      </c>
      <c r="D16" s="21"/>
      <c r="G16" s="21">
        <v>2759996.4</v>
      </c>
      <c r="J16" s="21">
        <v>11872797.66</v>
      </c>
      <c r="K16" s="21">
        <v>10004407.25</v>
      </c>
      <c r="L16" s="21">
        <v>18135623.5</v>
      </c>
      <c r="M16" s="21">
        <v>15331249.16</v>
      </c>
      <c r="N16" s="21">
        <v>10080538.880000001</v>
      </c>
    </row>
    <row r="17" spans="1:14" ht="29" x14ac:dyDescent="0.35">
      <c r="A17" s="8" t="s">
        <v>9</v>
      </c>
      <c r="C17" s="6"/>
      <c r="D17" s="21"/>
    </row>
    <row r="18" spans="1:14" x14ac:dyDescent="0.35">
      <c r="A18" s="8" t="s">
        <v>10</v>
      </c>
      <c r="C18" s="6"/>
      <c r="D18" s="21"/>
    </row>
    <row r="19" spans="1:14" ht="18" customHeight="1" x14ac:dyDescent="0.35">
      <c r="A19" s="8" t="s">
        <v>11</v>
      </c>
      <c r="C19" s="6"/>
      <c r="D19" s="21"/>
    </row>
    <row r="20" spans="1:14" x14ac:dyDescent="0.35">
      <c r="A20" s="8" t="s">
        <v>12</v>
      </c>
      <c r="C20" s="6">
        <v>0</v>
      </c>
      <c r="D20" s="21"/>
    </row>
    <row r="21" spans="1:14" x14ac:dyDescent="0.35">
      <c r="A21" s="8" t="s">
        <v>13</v>
      </c>
      <c r="C21" s="6"/>
      <c r="D21" s="21">
        <v>21873945</v>
      </c>
      <c r="E21" s="21">
        <v>23163234.140000001</v>
      </c>
      <c r="F21" s="21">
        <v>9308108</v>
      </c>
      <c r="G21" s="21">
        <v>9210619</v>
      </c>
      <c r="H21" s="21">
        <v>8936559</v>
      </c>
      <c r="I21" s="21">
        <v>9214704.0199999996</v>
      </c>
      <c r="J21" s="21">
        <v>0</v>
      </c>
      <c r="K21" s="21">
        <v>16653626.4</v>
      </c>
      <c r="L21" s="21">
        <v>15134656.119999999</v>
      </c>
      <c r="M21" s="21">
        <v>60027251.689999998</v>
      </c>
      <c r="N21" s="21">
        <v>7304074.8399999999</v>
      </c>
    </row>
    <row r="22" spans="1:14" ht="43.5" x14ac:dyDescent="0.35">
      <c r="A22" s="8" t="s">
        <v>14</v>
      </c>
      <c r="C22" s="6"/>
      <c r="M22" s="21">
        <v>410914.95</v>
      </c>
      <c r="N22" s="21">
        <v>123310</v>
      </c>
    </row>
    <row r="23" spans="1:14" ht="29" x14ac:dyDescent="0.35">
      <c r="A23" s="8" t="s">
        <v>15</v>
      </c>
      <c r="C23" s="6"/>
      <c r="G23" s="21">
        <v>522865.07</v>
      </c>
      <c r="L23" s="21">
        <v>10638132.33</v>
      </c>
      <c r="M23" s="21">
        <v>10380307.34</v>
      </c>
    </row>
    <row r="24" spans="1:14" ht="29" x14ac:dyDescent="0.35">
      <c r="A24" s="8" t="s">
        <v>38</v>
      </c>
      <c r="C24" s="6"/>
    </row>
    <row r="25" spans="1:14" x14ac:dyDescent="0.35">
      <c r="A25" s="3" t="s">
        <v>16</v>
      </c>
      <c r="C25" s="4"/>
    </row>
    <row r="26" spans="1:14" ht="29" x14ac:dyDescent="0.35">
      <c r="A26" s="8" t="s">
        <v>17</v>
      </c>
      <c r="C26" s="6"/>
      <c r="N26" s="21">
        <v>452249.2</v>
      </c>
    </row>
    <row r="27" spans="1:14" x14ac:dyDescent="0.35">
      <c r="A27" s="8" t="s">
        <v>18</v>
      </c>
      <c r="C27" s="6"/>
    </row>
    <row r="28" spans="1:14" ht="29" x14ac:dyDescent="0.35">
      <c r="A28" s="8" t="s">
        <v>19</v>
      </c>
      <c r="C28" s="6"/>
    </row>
    <row r="29" spans="1:14" x14ac:dyDescent="0.35">
      <c r="A29" s="8" t="s">
        <v>20</v>
      </c>
      <c r="C29" s="6"/>
    </row>
    <row r="30" spans="1:14" ht="29" x14ac:dyDescent="0.35">
      <c r="A30" s="8" t="s">
        <v>21</v>
      </c>
      <c r="C30" s="6"/>
    </row>
    <row r="31" spans="1:14" ht="29" x14ac:dyDescent="0.35">
      <c r="A31" s="8" t="s">
        <v>22</v>
      </c>
      <c r="C31" s="6"/>
    </row>
    <row r="32" spans="1:14" ht="29" x14ac:dyDescent="0.35">
      <c r="A32" s="8" t="s">
        <v>23</v>
      </c>
      <c r="C32" s="6"/>
      <c r="N32" s="21">
        <v>5673240</v>
      </c>
    </row>
    <row r="33" spans="1:14" ht="43.5" x14ac:dyDescent="0.35">
      <c r="A33" s="8" t="s">
        <v>39</v>
      </c>
      <c r="C33" s="6"/>
    </row>
    <row r="34" spans="1:14" x14ac:dyDescent="0.35">
      <c r="A34" s="8" t="s">
        <v>24</v>
      </c>
      <c r="C34" s="6"/>
      <c r="N34" s="21">
        <v>686862.9</v>
      </c>
    </row>
    <row r="35" spans="1:14" x14ac:dyDescent="0.35">
      <c r="A35" s="3" t="s">
        <v>25</v>
      </c>
      <c r="C35" s="4"/>
    </row>
    <row r="36" spans="1:14" ht="29" x14ac:dyDescent="0.35">
      <c r="A36" s="8" t="s">
        <v>26</v>
      </c>
      <c r="C36" s="6"/>
    </row>
    <row r="37" spans="1:14" ht="29" x14ac:dyDescent="0.35">
      <c r="A37" s="8" t="s">
        <v>40</v>
      </c>
      <c r="C37" s="6"/>
    </row>
    <row r="38" spans="1:14" ht="29" x14ac:dyDescent="0.35">
      <c r="A38" s="8" t="s">
        <v>41</v>
      </c>
      <c r="C38" s="6"/>
    </row>
    <row r="39" spans="1:14" ht="29" x14ac:dyDescent="0.35">
      <c r="A39" s="8" t="s">
        <v>42</v>
      </c>
      <c r="C39" s="6"/>
    </row>
    <row r="40" spans="1:14" ht="29" x14ac:dyDescent="0.35">
      <c r="A40" s="8" t="s">
        <v>43</v>
      </c>
      <c r="C40" s="6"/>
    </row>
    <row r="41" spans="1:14" ht="29" x14ac:dyDescent="0.35">
      <c r="A41" s="8" t="s">
        <v>27</v>
      </c>
      <c r="C41" s="6"/>
    </row>
    <row r="42" spans="1:14" ht="29" x14ac:dyDescent="0.35">
      <c r="A42" s="8" t="s">
        <v>44</v>
      </c>
      <c r="C42" s="6"/>
    </row>
    <row r="43" spans="1:14" x14ac:dyDescent="0.35">
      <c r="A43" s="3" t="s">
        <v>45</v>
      </c>
      <c r="C43" s="4"/>
    </row>
    <row r="44" spans="1:14" ht="29" x14ac:dyDescent="0.35">
      <c r="A44" s="8" t="s">
        <v>46</v>
      </c>
      <c r="C44" s="6"/>
    </row>
    <row r="45" spans="1:14" ht="29" x14ac:dyDescent="0.35">
      <c r="A45" s="8" t="s">
        <v>47</v>
      </c>
      <c r="C45" s="6"/>
    </row>
    <row r="46" spans="1:14" ht="29" x14ac:dyDescent="0.35">
      <c r="A46" s="8" t="s">
        <v>48</v>
      </c>
      <c r="C46" s="6"/>
    </row>
    <row r="47" spans="1:14" ht="29" x14ac:dyDescent="0.35">
      <c r="A47" s="8" t="s">
        <v>49</v>
      </c>
      <c r="C47" s="6"/>
    </row>
    <row r="48" spans="1:14" ht="29" x14ac:dyDescent="0.35">
      <c r="A48" s="8" t="s">
        <v>50</v>
      </c>
      <c r="C48" s="6"/>
    </row>
    <row r="49" spans="1:14" ht="29" x14ac:dyDescent="0.35">
      <c r="A49" s="8" t="s">
        <v>51</v>
      </c>
      <c r="C49" s="6"/>
    </row>
    <row r="50" spans="1:14" ht="29" x14ac:dyDescent="0.35">
      <c r="A50" s="8" t="s">
        <v>52</v>
      </c>
      <c r="C50" s="6"/>
    </row>
    <row r="51" spans="1:14" ht="29" x14ac:dyDescent="0.35">
      <c r="A51" s="3" t="s">
        <v>28</v>
      </c>
      <c r="C51" s="4"/>
      <c r="G51" s="23">
        <f>+G59</f>
        <v>64316104.149999999</v>
      </c>
      <c r="H51" s="23">
        <f>+H59</f>
        <v>0</v>
      </c>
      <c r="I51" s="23">
        <f>+I59</f>
        <v>0</v>
      </c>
      <c r="J51" s="23">
        <f>+J59</f>
        <v>0</v>
      </c>
      <c r="K51" s="23">
        <f t="shared" ref="K51:L51" si="5">+K59</f>
        <v>0</v>
      </c>
      <c r="L51" s="23">
        <f t="shared" si="5"/>
        <v>0</v>
      </c>
      <c r="M51" s="23">
        <f>+M56+M59</f>
        <v>2943879.2</v>
      </c>
      <c r="N51" s="27">
        <f>+N56+N59</f>
        <v>20800</v>
      </c>
    </row>
    <row r="52" spans="1:14" x14ac:dyDescent="0.35">
      <c r="A52" s="8" t="s">
        <v>29</v>
      </c>
      <c r="C52" s="6"/>
    </row>
    <row r="53" spans="1:14" ht="29" x14ac:dyDescent="0.35">
      <c r="A53" s="8" t="s">
        <v>30</v>
      </c>
      <c r="C53" s="6"/>
    </row>
    <row r="54" spans="1:14" ht="29" x14ac:dyDescent="0.35">
      <c r="A54" s="8" t="s">
        <v>31</v>
      </c>
      <c r="C54" s="6"/>
    </row>
    <row r="55" spans="1:14" ht="29" x14ac:dyDescent="0.35">
      <c r="A55" s="8" t="s">
        <v>32</v>
      </c>
      <c r="C55" s="6"/>
    </row>
    <row r="56" spans="1:14" ht="29" x14ac:dyDescent="0.35">
      <c r="A56" s="8" t="s">
        <v>33</v>
      </c>
      <c r="C56" s="6"/>
      <c r="M56" s="21">
        <v>276613.09999999998</v>
      </c>
      <c r="N56" s="21">
        <v>20800</v>
      </c>
    </row>
    <row r="57" spans="1:14" x14ac:dyDescent="0.35">
      <c r="A57" s="8" t="s">
        <v>53</v>
      </c>
      <c r="C57" s="6"/>
    </row>
    <row r="58" spans="1:14" x14ac:dyDescent="0.35">
      <c r="A58" s="8" t="s">
        <v>54</v>
      </c>
      <c r="C58" s="6"/>
    </row>
    <row r="59" spans="1:14" x14ac:dyDescent="0.35">
      <c r="A59" s="8" t="s">
        <v>34</v>
      </c>
      <c r="C59" s="6"/>
      <c r="G59" s="21">
        <v>64316104.149999999</v>
      </c>
      <c r="H59" s="21"/>
      <c r="M59" s="21">
        <v>2667266.1</v>
      </c>
    </row>
    <row r="60" spans="1:14" ht="29" x14ac:dyDescent="0.35">
      <c r="A60" s="8" t="s">
        <v>55</v>
      </c>
      <c r="C60" s="6"/>
    </row>
    <row r="61" spans="1:14" x14ac:dyDescent="0.35">
      <c r="A61" s="3" t="s">
        <v>56</v>
      </c>
      <c r="C61" s="4"/>
    </row>
    <row r="62" spans="1:14" x14ac:dyDescent="0.35">
      <c r="A62" s="8" t="s">
        <v>57</v>
      </c>
      <c r="C62" s="6"/>
    </row>
    <row r="63" spans="1:14" x14ac:dyDescent="0.35">
      <c r="A63" s="8" t="s">
        <v>58</v>
      </c>
      <c r="C63" s="6"/>
    </row>
    <row r="64" spans="1:14" ht="29" x14ac:dyDescent="0.35">
      <c r="A64" s="8" t="s">
        <v>59</v>
      </c>
      <c r="C64" s="6"/>
    </row>
    <row r="65" spans="1:14" ht="43.5" x14ac:dyDescent="0.35">
      <c r="A65" s="8" t="s">
        <v>60</v>
      </c>
      <c r="C65" s="6"/>
    </row>
    <row r="66" spans="1:14" ht="29" x14ac:dyDescent="0.35">
      <c r="A66" s="3" t="s">
        <v>61</v>
      </c>
      <c r="C66" s="4"/>
    </row>
    <row r="67" spans="1:14" x14ac:dyDescent="0.35">
      <c r="A67" s="8" t="s">
        <v>62</v>
      </c>
      <c r="C67" s="6"/>
    </row>
    <row r="68" spans="1:14" ht="29" x14ac:dyDescent="0.35">
      <c r="A68" s="8" t="s">
        <v>63</v>
      </c>
      <c r="C68" s="6"/>
    </row>
    <row r="69" spans="1:14" x14ac:dyDescent="0.35">
      <c r="A69" s="3" t="s">
        <v>64</v>
      </c>
      <c r="C69" s="4"/>
    </row>
    <row r="70" spans="1:14" ht="29" x14ac:dyDescent="0.35">
      <c r="A70" s="8" t="s">
        <v>65</v>
      </c>
      <c r="C70" s="6"/>
    </row>
    <row r="71" spans="1:14" ht="29" x14ac:dyDescent="0.35">
      <c r="A71" s="8" t="s">
        <v>66</v>
      </c>
      <c r="C71" s="6"/>
    </row>
    <row r="72" spans="1:14" ht="29" x14ac:dyDescent="0.35">
      <c r="A72" s="8" t="s">
        <v>67</v>
      </c>
      <c r="C72" s="6"/>
    </row>
    <row r="73" spans="1:14" x14ac:dyDescent="0.35">
      <c r="A73" s="10" t="s">
        <v>35</v>
      </c>
      <c r="B73" s="7"/>
      <c r="C73" s="7">
        <f t="shared" ref="C73:F73" si="6">+C8</f>
        <v>210906241.81</v>
      </c>
      <c r="D73" s="7">
        <f t="shared" si="6"/>
        <v>210875135.69</v>
      </c>
      <c r="E73" s="7">
        <f t="shared" si="6"/>
        <v>275962784.81999999</v>
      </c>
      <c r="F73" s="7">
        <f t="shared" si="6"/>
        <v>253301696.94</v>
      </c>
      <c r="G73" s="7">
        <f t="shared" ref="G73:N73" si="7">+G8</f>
        <v>542309354.26999998</v>
      </c>
      <c r="H73" s="7">
        <f t="shared" si="7"/>
        <v>342526110.59999996</v>
      </c>
      <c r="I73" s="7">
        <f t="shared" si="7"/>
        <v>337936665.72000003</v>
      </c>
      <c r="J73" s="7">
        <f t="shared" si="7"/>
        <v>269969778.29000002</v>
      </c>
      <c r="K73" s="7">
        <f t="shared" si="7"/>
        <v>383101900.42999995</v>
      </c>
      <c r="L73" s="7">
        <f t="shared" si="7"/>
        <v>307199306.64999998</v>
      </c>
      <c r="M73" s="7">
        <f t="shared" si="7"/>
        <v>370931452.27999997</v>
      </c>
      <c r="N73" s="7">
        <f t="shared" si="7"/>
        <v>631605399.31000006</v>
      </c>
    </row>
    <row r="74" spans="1:14" x14ac:dyDescent="0.35">
      <c r="A74" s="5"/>
      <c r="C74" s="6"/>
    </row>
    <row r="75" spans="1:14" x14ac:dyDescent="0.3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5">
      <c r="A76" s="3" t="s">
        <v>69</v>
      </c>
      <c r="C76" s="4"/>
    </row>
    <row r="77" spans="1:14" ht="29" x14ac:dyDescent="0.35">
      <c r="A77" s="8" t="s">
        <v>70</v>
      </c>
      <c r="C77" s="6"/>
    </row>
    <row r="78" spans="1:14" ht="29" x14ac:dyDescent="0.35">
      <c r="A78" s="8" t="s">
        <v>71</v>
      </c>
      <c r="C78" s="6"/>
    </row>
    <row r="79" spans="1:14" x14ac:dyDescent="0.35">
      <c r="A79" s="3" t="s">
        <v>72</v>
      </c>
      <c r="C79" s="4"/>
    </row>
    <row r="80" spans="1:14" ht="29" x14ac:dyDescent="0.35">
      <c r="A80" s="8" t="s">
        <v>73</v>
      </c>
      <c r="C80" s="6"/>
    </row>
    <row r="81" spans="1:14" ht="29" x14ac:dyDescent="0.35">
      <c r="A81" s="8" t="s">
        <v>74</v>
      </c>
      <c r="C81" s="6"/>
    </row>
    <row r="82" spans="1:14" x14ac:dyDescent="0.35">
      <c r="A82" s="3" t="s">
        <v>75</v>
      </c>
      <c r="C82" s="4"/>
    </row>
    <row r="83" spans="1:14" ht="29" x14ac:dyDescent="0.35">
      <c r="A83" s="8" t="s">
        <v>76</v>
      </c>
      <c r="C83" s="6"/>
    </row>
    <row r="84" spans="1:14" x14ac:dyDescent="0.3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" x14ac:dyDescent="0.35">
      <c r="A86" s="11" t="s">
        <v>78</v>
      </c>
      <c r="B86" s="14"/>
      <c r="C86" s="14">
        <f t="shared" ref="C86:F86" si="8">+C73</f>
        <v>210906241.81</v>
      </c>
      <c r="D86" s="14">
        <f t="shared" si="8"/>
        <v>210875135.69</v>
      </c>
      <c r="E86" s="14">
        <f t="shared" si="8"/>
        <v>275962784.81999999</v>
      </c>
      <c r="F86" s="14">
        <f t="shared" si="8"/>
        <v>253301696.94</v>
      </c>
      <c r="G86" s="14">
        <f t="shared" ref="G86:N86" si="9">+G73</f>
        <v>542309354.26999998</v>
      </c>
      <c r="H86" s="14">
        <f t="shared" si="9"/>
        <v>342526110.59999996</v>
      </c>
      <c r="I86" s="14">
        <f t="shared" si="9"/>
        <v>337936665.72000003</v>
      </c>
      <c r="J86" s="14">
        <f t="shared" si="9"/>
        <v>269969778.29000002</v>
      </c>
      <c r="K86" s="14">
        <f t="shared" si="9"/>
        <v>383101900.42999995</v>
      </c>
      <c r="L86" s="14">
        <f t="shared" si="9"/>
        <v>307199306.64999998</v>
      </c>
      <c r="M86" s="14">
        <f t="shared" si="9"/>
        <v>370931452.27999997</v>
      </c>
      <c r="N86" s="14">
        <f t="shared" si="9"/>
        <v>631605399.31000006</v>
      </c>
    </row>
    <row r="87" spans="1:14" x14ac:dyDescent="0.35">
      <c r="A87" t="s">
        <v>88</v>
      </c>
    </row>
    <row r="88" spans="1:14" x14ac:dyDescent="0.35">
      <c r="A88" t="s">
        <v>102</v>
      </c>
    </row>
    <row r="89" spans="1:14" x14ac:dyDescent="0.35">
      <c r="A89" t="s">
        <v>103</v>
      </c>
    </row>
    <row r="91" spans="1:14" ht="18.5" x14ac:dyDescent="0.45">
      <c r="A91" s="9" t="s">
        <v>80</v>
      </c>
    </row>
    <row r="92" spans="1:14" x14ac:dyDescent="0.35">
      <c r="A92" s="15" t="s">
        <v>82</v>
      </c>
    </row>
    <row r="93" spans="1:14" x14ac:dyDescent="0.35">
      <c r="A93" s="15" t="s">
        <v>83</v>
      </c>
    </row>
    <row r="94" spans="1:14" x14ac:dyDescent="0.35">
      <c r="A94" s="15" t="s">
        <v>81</v>
      </c>
    </row>
    <row r="95" spans="1:14" x14ac:dyDescent="0.35">
      <c r="A95" s="15" t="s">
        <v>84</v>
      </c>
    </row>
    <row r="96" spans="1:14" x14ac:dyDescent="0.3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2022-01-13T16:10:28Z</dcterms:modified>
</cp:coreProperties>
</file>