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.jimenez\Desktop\Presupuesto\"/>
    </mc:Choice>
  </mc:AlternateContent>
  <xr:revisionPtr revIDLastSave="0" documentId="13_ncr:1_{4805422B-AE95-47CF-AC66-42B33CAA9CA7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1" l="1"/>
  <c r="J18" i="1"/>
  <c r="J17" i="1"/>
  <c r="J12" i="1" s="1"/>
  <c r="J23" i="1"/>
  <c r="J14" i="1"/>
  <c r="J13" i="1"/>
  <c r="I18" i="1"/>
  <c r="I85" i="1"/>
  <c r="I80" i="1"/>
  <c r="I76" i="1"/>
  <c r="I72" i="1"/>
  <c r="I54" i="1"/>
  <c r="I12" i="1"/>
  <c r="H80" i="1"/>
  <c r="H76" i="1" s="1"/>
  <c r="H72" i="1"/>
  <c r="H54" i="1"/>
  <c r="H38" i="1"/>
  <c r="H28" i="1"/>
  <c r="H18" i="1"/>
  <c r="H12" i="1"/>
  <c r="H85" i="1" s="1"/>
  <c r="G12" i="1"/>
  <c r="G80" i="1"/>
  <c r="G76" i="1" s="1"/>
  <c r="G72" i="1"/>
  <c r="G54" i="1"/>
  <c r="G38" i="1"/>
  <c r="G28" i="1"/>
  <c r="G18" i="1"/>
  <c r="F72" i="1"/>
  <c r="J72" i="1"/>
  <c r="F54" i="1"/>
  <c r="J54" i="1"/>
  <c r="F28" i="1"/>
  <c r="J28" i="1"/>
  <c r="F38" i="1"/>
  <c r="J38" i="1"/>
  <c r="F80" i="1"/>
  <c r="F76" i="1" s="1"/>
  <c r="J80" i="1"/>
  <c r="J76" i="1" s="1"/>
  <c r="J11" i="1" l="1"/>
  <c r="I11" i="1"/>
  <c r="H11" i="1"/>
  <c r="G85" i="1"/>
  <c r="G11" i="1"/>
  <c r="F18" i="1"/>
  <c r="F12" i="1"/>
  <c r="J85" i="1" l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<sst xmlns="http://schemas.openxmlformats.org/spreadsheetml/2006/main" count="93" uniqueCount="93">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</sst>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164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5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S100"/>
  <sheetViews>
    <sheetView showGridLines="0" tabSelected="1" topLeftCell="C80" workbookViewId="0">
      <selection activeCell="C100" sqref="C100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9" width="14.5703125" customWidth="1"/>
    <col min="10" max="10" width="15.140625" bestFit="1" customWidth="1"/>
  </cols>
  <sheetData>
    <row r="3" spans="2:19" ht="28.5" customHeight="1" x14ac:dyDescent="0.25">
      <c r="C3" s="32" t="s">
        <v>83</v>
      </c>
      <c r="D3" s="33"/>
      <c r="E3" s="3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ht="21" customHeight="1" x14ac:dyDescent="0.25">
      <c r="C4" s="30" t="s">
        <v>84</v>
      </c>
      <c r="D4" s="31"/>
      <c r="E4" s="3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2:19" ht="15.75" x14ac:dyDescent="0.25">
      <c r="C5" s="39" t="s">
        <v>86</v>
      </c>
      <c r="D5" s="40"/>
      <c r="E5" s="40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ht="15.75" customHeight="1" x14ac:dyDescent="0.25">
      <c r="C6" s="34" t="s">
        <v>76</v>
      </c>
      <c r="D6" s="35"/>
      <c r="E6" s="3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19" ht="15.75" customHeight="1" x14ac:dyDescent="0.25">
      <c r="B7" s="10"/>
      <c r="C7" s="34" t="s">
        <v>77</v>
      </c>
      <c r="D7" s="35"/>
      <c r="E7" s="35"/>
      <c r="F7" s="10"/>
      <c r="G7" s="10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</row>
    <row r="9" spans="2:19" ht="15" customHeight="1" x14ac:dyDescent="0.25">
      <c r="C9" s="36" t="s">
        <v>66</v>
      </c>
      <c r="D9" s="37" t="s">
        <v>79</v>
      </c>
      <c r="E9" s="37" t="s">
        <v>78</v>
      </c>
      <c r="F9" s="27" t="s">
        <v>87</v>
      </c>
      <c r="G9" s="28"/>
      <c r="H9" s="28"/>
      <c r="I9" s="28"/>
      <c r="J9" s="29"/>
    </row>
    <row r="10" spans="2:19" ht="23.25" customHeight="1" x14ac:dyDescent="0.25">
      <c r="C10" s="36"/>
      <c r="D10" s="38"/>
      <c r="E10" s="38"/>
      <c r="F10" s="23" t="s">
        <v>88</v>
      </c>
      <c r="G10" s="23" t="s">
        <v>90</v>
      </c>
      <c r="H10" s="23" t="s">
        <v>91</v>
      </c>
      <c r="I10" s="23" t="s">
        <v>92</v>
      </c>
      <c r="J10" s="23" t="s">
        <v>89</v>
      </c>
    </row>
    <row r="11" spans="2:19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I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>+J12+J18+J28+J38+J54+J64+J72</f>
        <v>1192644597.53</v>
      </c>
    </row>
    <row r="12" spans="2:19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I12" si="1">+F13+F14+F16+F17</f>
        <v>246963243.44</v>
      </c>
      <c r="G12" s="15">
        <f t="shared" si="1"/>
        <v>247400385.44999999</v>
      </c>
      <c r="H12" s="15">
        <f t="shared" si="1"/>
        <v>249118817.68000001</v>
      </c>
      <c r="I12" s="15">
        <f t="shared" si="1"/>
        <v>248905313.59999999</v>
      </c>
      <c r="J12" s="15">
        <f>+J13+J14+J16+J17</f>
        <v>992387760.16999996</v>
      </c>
      <c r="K12" s="19"/>
    </row>
    <row r="13" spans="2:19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5">
        <f>SUM(F13:I13)</f>
        <v>830985886.15999997</v>
      </c>
    </row>
    <row r="14" spans="2:19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5">
        <f>SUM(F14:I14)</f>
        <v>37035800.640000001</v>
      </c>
    </row>
    <row r="15" spans="2:19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16"/>
    </row>
    <row r="16" spans="2:19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16"/>
    </row>
    <row r="17" spans="3:10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5">
        <f>SUM(F17:I17)</f>
        <v>124366073.37</v>
      </c>
    </row>
    <row r="18" spans="3:10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I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143276299.18000001</v>
      </c>
      <c r="J18" s="15">
        <f>+J19+J20+J21+J22+J23+J24+J25+J26+J27</f>
        <v>143276299.18000001</v>
      </c>
    </row>
    <row r="19" spans="3:10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16"/>
    </row>
    <row r="20" spans="3:10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16"/>
    </row>
    <row r="21" spans="3:10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16"/>
    </row>
    <row r="22" spans="3:10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16"/>
    </row>
    <row r="23" spans="3:10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15">
        <f>SUM(F23:I23)</f>
        <v>143276299.18000001</v>
      </c>
    </row>
    <row r="24" spans="3:10" x14ac:dyDescent="0.25">
      <c r="C24" s="3" t="s">
        <v>13</v>
      </c>
      <c r="D24" s="14">
        <v>144000000</v>
      </c>
      <c r="E24" s="14">
        <v>144000000</v>
      </c>
      <c r="J24" s="16"/>
    </row>
    <row r="25" spans="3:10" x14ac:dyDescent="0.25">
      <c r="C25" s="3" t="s">
        <v>14</v>
      </c>
      <c r="D25" s="14">
        <v>402818146</v>
      </c>
      <c r="E25" s="14">
        <v>402818146</v>
      </c>
      <c r="J25" s="16"/>
    </row>
    <row r="26" spans="3:10" x14ac:dyDescent="0.25">
      <c r="C26" s="3" t="s">
        <v>15</v>
      </c>
      <c r="D26" s="14">
        <v>516159174</v>
      </c>
      <c r="E26" s="14">
        <v>516159174</v>
      </c>
      <c r="J26" s="16"/>
    </row>
    <row r="27" spans="3:10" x14ac:dyDescent="0.25">
      <c r="C27" s="3" t="s">
        <v>16</v>
      </c>
      <c r="D27" s="14">
        <v>67121457</v>
      </c>
      <c r="E27" s="14">
        <v>67121457</v>
      </c>
      <c r="J27" s="16"/>
    </row>
    <row r="28" spans="3:10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J28" si="3">+F29+F30+F31+F32+F33+F34+F35+F36+F37</f>
        <v>0</v>
      </c>
      <c r="G28" s="15">
        <f t="shared" si="3"/>
        <v>0</v>
      </c>
      <c r="H28" s="15">
        <f t="shared" si="3"/>
        <v>0</v>
      </c>
      <c r="I28" s="15"/>
      <c r="J28" s="15">
        <f t="shared" si="3"/>
        <v>0</v>
      </c>
    </row>
    <row r="29" spans="3:10" x14ac:dyDescent="0.25">
      <c r="C29" s="3" t="s">
        <v>18</v>
      </c>
      <c r="D29" s="14">
        <v>14010750</v>
      </c>
      <c r="E29" s="14">
        <v>14010750</v>
      </c>
      <c r="J29" s="16"/>
    </row>
    <row r="30" spans="3:10" x14ac:dyDescent="0.25">
      <c r="C30" s="3" t="s">
        <v>19</v>
      </c>
      <c r="D30" s="14">
        <v>25969635</v>
      </c>
      <c r="E30" s="14">
        <v>25969635</v>
      </c>
      <c r="J30" s="16"/>
    </row>
    <row r="31" spans="3:10" x14ac:dyDescent="0.25">
      <c r="C31" s="3" t="s">
        <v>20</v>
      </c>
      <c r="D31" s="14">
        <v>31419000</v>
      </c>
      <c r="E31" s="14">
        <v>31419000</v>
      </c>
      <c r="J31" s="16"/>
    </row>
    <row r="32" spans="3:10" x14ac:dyDescent="0.25">
      <c r="C32" s="3" t="s">
        <v>21</v>
      </c>
      <c r="D32" s="14">
        <v>10757050</v>
      </c>
      <c r="E32" s="14">
        <v>10757050</v>
      </c>
      <c r="J32" s="16"/>
    </row>
    <row r="33" spans="3:10" x14ac:dyDescent="0.25">
      <c r="C33" s="3" t="s">
        <v>22</v>
      </c>
      <c r="D33" s="14">
        <v>4656384</v>
      </c>
      <c r="E33" s="14">
        <v>4656384</v>
      </c>
      <c r="J33" s="16"/>
    </row>
    <row r="34" spans="3:10" x14ac:dyDescent="0.25">
      <c r="C34" s="3" t="s">
        <v>23</v>
      </c>
      <c r="D34" s="14">
        <v>6430992</v>
      </c>
      <c r="E34" s="14">
        <v>6430992</v>
      </c>
      <c r="J34" s="16"/>
    </row>
    <row r="35" spans="3:10" x14ac:dyDescent="0.25">
      <c r="C35" s="3" t="s">
        <v>24</v>
      </c>
      <c r="D35" s="14">
        <v>102095401</v>
      </c>
      <c r="E35" s="14">
        <v>102095401</v>
      </c>
      <c r="J35" s="16"/>
    </row>
    <row r="36" spans="3:10" x14ac:dyDescent="0.25">
      <c r="C36" s="3" t="s">
        <v>25</v>
      </c>
      <c r="D36" s="14">
        <v>0</v>
      </c>
      <c r="E36" s="14">
        <v>0</v>
      </c>
      <c r="J36" s="16"/>
    </row>
    <row r="37" spans="3:10" x14ac:dyDescent="0.25">
      <c r="C37" s="3" t="s">
        <v>26</v>
      </c>
      <c r="D37" s="14">
        <v>126505709</v>
      </c>
      <c r="E37" s="14">
        <v>126505709</v>
      </c>
      <c r="J37" s="16"/>
    </row>
    <row r="38" spans="3:10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J38" si="4">+F39+F40+F44+F45+F46</f>
        <v>0</v>
      </c>
      <c r="G38" s="15">
        <f t="shared" si="4"/>
        <v>0</v>
      </c>
      <c r="H38" s="15">
        <f t="shared" si="4"/>
        <v>0</v>
      </c>
      <c r="I38" s="15"/>
      <c r="J38" s="15">
        <f t="shared" si="4"/>
        <v>0</v>
      </c>
    </row>
    <row r="39" spans="3:10" x14ac:dyDescent="0.25">
      <c r="C39" s="3" t="s">
        <v>28</v>
      </c>
      <c r="D39" s="14">
        <v>77500000</v>
      </c>
      <c r="E39" s="14">
        <v>77500000</v>
      </c>
      <c r="J39" s="16"/>
    </row>
    <row r="40" spans="3:10" x14ac:dyDescent="0.25">
      <c r="C40" s="3" t="s">
        <v>29</v>
      </c>
      <c r="D40" s="14">
        <v>2900000</v>
      </c>
      <c r="E40" s="14">
        <v>2900000</v>
      </c>
      <c r="J40" s="16"/>
    </row>
    <row r="41" spans="3:10" x14ac:dyDescent="0.25">
      <c r="C41" s="3" t="s">
        <v>30</v>
      </c>
      <c r="D41" s="19"/>
      <c r="E41" s="19"/>
      <c r="J41" s="16"/>
    </row>
    <row r="42" spans="3:10" x14ac:dyDescent="0.25">
      <c r="C42" s="3" t="s">
        <v>31</v>
      </c>
      <c r="D42" s="19"/>
      <c r="E42" s="19"/>
      <c r="J42" s="16"/>
    </row>
    <row r="43" spans="3:10" x14ac:dyDescent="0.25">
      <c r="C43" s="3" t="s">
        <v>32</v>
      </c>
      <c r="D43" s="19"/>
      <c r="E43" s="19"/>
      <c r="J43" s="16"/>
    </row>
    <row r="44" spans="3:10" x14ac:dyDescent="0.25">
      <c r="C44" s="3" t="s">
        <v>33</v>
      </c>
      <c r="D44" s="19"/>
      <c r="E44" s="19"/>
      <c r="J44" s="16"/>
    </row>
    <row r="45" spans="3:10" x14ac:dyDescent="0.25">
      <c r="C45" s="3" t="s">
        <v>34</v>
      </c>
      <c r="D45" s="14">
        <v>3000000</v>
      </c>
      <c r="E45" s="14">
        <v>3000000</v>
      </c>
      <c r="J45" s="16"/>
    </row>
    <row r="46" spans="3:10" x14ac:dyDescent="0.25">
      <c r="C46" s="3" t="s">
        <v>35</v>
      </c>
      <c r="D46" s="14">
        <v>90000000</v>
      </c>
      <c r="E46" s="14">
        <v>90000000</v>
      </c>
      <c r="J46" s="16"/>
    </row>
    <row r="47" spans="3:10" x14ac:dyDescent="0.25">
      <c r="C47" s="2" t="s">
        <v>36</v>
      </c>
      <c r="D47" s="18"/>
      <c r="E47" s="19"/>
      <c r="J47" s="16"/>
    </row>
    <row r="48" spans="3:10" x14ac:dyDescent="0.25">
      <c r="C48" s="3" t="s">
        <v>37</v>
      </c>
      <c r="D48" s="19"/>
      <c r="E48" s="19"/>
      <c r="J48" s="16"/>
    </row>
    <row r="49" spans="3:10" x14ac:dyDescent="0.25">
      <c r="C49" s="3" t="s">
        <v>38</v>
      </c>
      <c r="D49" s="19"/>
      <c r="E49" s="19"/>
      <c r="J49" s="16"/>
    </row>
    <row r="50" spans="3:10" x14ac:dyDescent="0.25">
      <c r="C50" s="3" t="s">
        <v>39</v>
      </c>
      <c r="D50" s="19"/>
      <c r="E50" s="19"/>
      <c r="J50" s="16"/>
    </row>
    <row r="51" spans="3:10" x14ac:dyDescent="0.25">
      <c r="C51" s="3" t="s">
        <v>40</v>
      </c>
      <c r="D51" s="19"/>
      <c r="E51" s="19"/>
      <c r="J51" s="16"/>
    </row>
    <row r="52" spans="3:10" x14ac:dyDescent="0.25">
      <c r="C52" s="3" t="s">
        <v>41</v>
      </c>
      <c r="D52" s="19"/>
      <c r="E52" s="19"/>
      <c r="J52" s="16"/>
    </row>
    <row r="53" spans="3:10" x14ac:dyDescent="0.25">
      <c r="C53" s="3" t="s">
        <v>42</v>
      </c>
      <c r="D53" s="19"/>
      <c r="E53" s="19"/>
      <c r="J53" s="16"/>
    </row>
    <row r="54" spans="3:10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J54" si="5">+F55+F56+F57+F58+F59+F60+F61+F62+F63</f>
        <v>0</v>
      </c>
      <c r="G54" s="15">
        <f t="shared" si="5"/>
        <v>0</v>
      </c>
      <c r="H54" s="15">
        <f t="shared" si="5"/>
        <v>0</v>
      </c>
      <c r="I54" s="15">
        <f t="shared" si="5"/>
        <v>56980538.18</v>
      </c>
      <c r="J54" s="15">
        <f t="shared" si="5"/>
        <v>56980538.18</v>
      </c>
    </row>
    <row r="55" spans="3:10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15">
        <f>SUM(F55:I55)</f>
        <v>56980538.18</v>
      </c>
    </row>
    <row r="56" spans="3:10" x14ac:dyDescent="0.25">
      <c r="C56" s="3" t="s">
        <v>45</v>
      </c>
      <c r="D56" s="14">
        <v>147101957</v>
      </c>
      <c r="E56" s="14">
        <v>147101957</v>
      </c>
      <c r="J56" s="16"/>
    </row>
    <row r="57" spans="3:10" x14ac:dyDescent="0.25">
      <c r="C57" s="3" t="s">
        <v>46</v>
      </c>
      <c r="D57" s="14">
        <v>56626377</v>
      </c>
      <c r="E57" s="14">
        <v>56626377</v>
      </c>
      <c r="J57" s="16"/>
    </row>
    <row r="58" spans="3:10" x14ac:dyDescent="0.25">
      <c r="C58" s="3" t="s">
        <v>47</v>
      </c>
      <c r="D58" s="14">
        <v>89115448</v>
      </c>
      <c r="E58" s="14">
        <v>89115448</v>
      </c>
      <c r="J58" s="16"/>
    </row>
    <row r="59" spans="3:10" x14ac:dyDescent="0.25">
      <c r="C59" s="3" t="s">
        <v>48</v>
      </c>
      <c r="D59" s="14">
        <v>173251494</v>
      </c>
      <c r="E59" s="14">
        <v>173251494</v>
      </c>
      <c r="J59" s="16"/>
    </row>
    <row r="60" spans="3:10" x14ac:dyDescent="0.25">
      <c r="C60" s="3" t="s">
        <v>49</v>
      </c>
      <c r="D60" s="14">
        <v>37472029</v>
      </c>
      <c r="E60" s="14">
        <v>37472029</v>
      </c>
      <c r="J60" s="16"/>
    </row>
    <row r="61" spans="3:10" x14ac:dyDescent="0.25">
      <c r="C61" s="3" t="s">
        <v>50</v>
      </c>
      <c r="D61" s="14"/>
      <c r="E61" s="14"/>
      <c r="J61" s="16"/>
    </row>
    <row r="62" spans="3:10" x14ac:dyDescent="0.25">
      <c r="C62" s="3" t="s">
        <v>51</v>
      </c>
      <c r="D62" s="14">
        <v>94580288</v>
      </c>
      <c r="E62" s="14">
        <v>94580288</v>
      </c>
      <c r="J62" s="16"/>
    </row>
    <row r="63" spans="3:10" x14ac:dyDescent="0.25">
      <c r="C63" s="3" t="s">
        <v>52</v>
      </c>
      <c r="D63" s="19">
        <v>4000</v>
      </c>
      <c r="E63" s="19">
        <v>4000</v>
      </c>
      <c r="J63" s="16"/>
    </row>
    <row r="64" spans="3:10" x14ac:dyDescent="0.25">
      <c r="C64" s="2" t="s">
        <v>53</v>
      </c>
      <c r="D64" s="15">
        <f>+D65+D66</f>
        <v>0</v>
      </c>
      <c r="E64" s="15">
        <f>+E65+E66</f>
        <v>0</v>
      </c>
      <c r="J64" s="16"/>
    </row>
    <row r="65" spans="3:10" x14ac:dyDescent="0.25">
      <c r="C65" s="3" t="s">
        <v>54</v>
      </c>
      <c r="D65" s="14"/>
      <c r="E65" s="14"/>
      <c r="J65" s="16"/>
    </row>
    <row r="66" spans="3:10" x14ac:dyDescent="0.25">
      <c r="C66" s="3" t="s">
        <v>55</v>
      </c>
      <c r="D66" s="19"/>
      <c r="E66" s="19"/>
      <c r="J66" s="16"/>
    </row>
    <row r="67" spans="3:10" x14ac:dyDescent="0.25">
      <c r="C67" s="3" t="s">
        <v>56</v>
      </c>
      <c r="D67" s="19"/>
      <c r="E67" s="19"/>
      <c r="J67" s="16"/>
    </row>
    <row r="68" spans="3:10" x14ac:dyDescent="0.25">
      <c r="C68" s="3" t="s">
        <v>57</v>
      </c>
      <c r="D68" s="19"/>
      <c r="E68" s="19"/>
      <c r="J68" s="16"/>
    </row>
    <row r="69" spans="3:10" x14ac:dyDescent="0.25">
      <c r="C69" s="2" t="s">
        <v>58</v>
      </c>
      <c r="D69" s="18"/>
      <c r="E69" s="19"/>
      <c r="J69" s="16"/>
    </row>
    <row r="70" spans="3:10" x14ac:dyDescent="0.25">
      <c r="C70" s="3" t="s">
        <v>59</v>
      </c>
      <c r="D70" s="19"/>
      <c r="E70" s="19"/>
      <c r="J70" s="16"/>
    </row>
    <row r="71" spans="3:10" x14ac:dyDescent="0.25">
      <c r="C71" s="3" t="s">
        <v>60</v>
      </c>
      <c r="D71" s="19"/>
      <c r="E71" s="19"/>
      <c r="J71" s="16"/>
    </row>
    <row r="72" spans="3:10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J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15">
        <f t="shared" si="6"/>
        <v>0</v>
      </c>
    </row>
    <row r="73" spans="3:10" x14ac:dyDescent="0.25">
      <c r="C73" s="3" t="s">
        <v>62</v>
      </c>
      <c r="D73" s="19"/>
      <c r="E73" s="19"/>
      <c r="J73" s="16"/>
    </row>
    <row r="74" spans="3:10" x14ac:dyDescent="0.25">
      <c r="C74" s="3" t="s">
        <v>63</v>
      </c>
      <c r="D74" s="14">
        <v>13000000</v>
      </c>
      <c r="E74" s="14">
        <v>13000000</v>
      </c>
      <c r="J74" s="16"/>
    </row>
    <row r="75" spans="3:10" x14ac:dyDescent="0.25">
      <c r="C75" s="3" t="s">
        <v>64</v>
      </c>
      <c r="D75" s="19"/>
      <c r="E75" s="19"/>
      <c r="J75" s="16"/>
    </row>
    <row r="76" spans="3:10" x14ac:dyDescent="0.25">
      <c r="C76" s="1" t="s">
        <v>67</v>
      </c>
      <c r="D76" s="17">
        <f t="shared" ref="D76:J76" si="7">+D80</f>
        <v>58000000</v>
      </c>
      <c r="E76" s="17">
        <f t="shared" si="7"/>
        <v>58000000</v>
      </c>
      <c r="F76" s="17">
        <f t="shared" si="7"/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  <c r="J76" s="17">
        <f t="shared" si="7"/>
        <v>0</v>
      </c>
    </row>
    <row r="77" spans="3:10" x14ac:dyDescent="0.25">
      <c r="C77" s="2" t="s">
        <v>68</v>
      </c>
      <c r="D77" s="18"/>
      <c r="E77" s="19"/>
      <c r="J77" s="16"/>
    </row>
    <row r="78" spans="3:10" x14ac:dyDescent="0.25">
      <c r="C78" s="3" t="s">
        <v>69</v>
      </c>
      <c r="D78" s="19"/>
      <c r="E78" s="19"/>
      <c r="J78" s="16"/>
    </row>
    <row r="79" spans="3:10" x14ac:dyDescent="0.25">
      <c r="C79" s="3" t="s">
        <v>70</v>
      </c>
      <c r="D79" s="19"/>
      <c r="E79" s="19"/>
      <c r="J79" s="16"/>
    </row>
    <row r="80" spans="3:10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J80" si="8">+F81+F82</f>
        <v>0</v>
      </c>
      <c r="G80" s="15">
        <f t="shared" si="8"/>
        <v>0</v>
      </c>
      <c r="H80" s="15">
        <f t="shared" si="8"/>
        <v>0</v>
      </c>
      <c r="I80" s="15">
        <f t="shared" si="8"/>
        <v>0</v>
      </c>
      <c r="J80" s="15">
        <f t="shared" si="8"/>
        <v>0</v>
      </c>
    </row>
    <row r="81" spans="3:10" x14ac:dyDescent="0.25">
      <c r="C81" s="3" t="s">
        <v>72</v>
      </c>
      <c r="D81" s="14"/>
      <c r="E81" s="14"/>
      <c r="J81" s="16"/>
    </row>
    <row r="82" spans="3:10" x14ac:dyDescent="0.25">
      <c r="C82" s="3" t="s">
        <v>73</v>
      </c>
      <c r="D82" s="14">
        <v>58000000</v>
      </c>
      <c r="E82" s="14">
        <v>58000000</v>
      </c>
      <c r="J82" s="16"/>
    </row>
    <row r="83" spans="3:10" x14ac:dyDescent="0.25">
      <c r="C83" s="2" t="s">
        <v>74</v>
      </c>
      <c r="D83" s="18"/>
      <c r="E83" s="19"/>
      <c r="J83" s="16"/>
    </row>
    <row r="84" spans="3:10" x14ac:dyDescent="0.25">
      <c r="C84" s="3" t="s">
        <v>75</v>
      </c>
      <c r="D84" s="19"/>
      <c r="E84" s="19"/>
      <c r="J84" s="16"/>
    </row>
    <row r="85" spans="3:10" x14ac:dyDescent="0.25">
      <c r="C85" s="5" t="s">
        <v>65</v>
      </c>
      <c r="D85" s="20">
        <f t="shared" ref="D85:J85" si="9">+D12+D18+D28+D38+D54+D64+D72+D80</f>
        <v>8119136254</v>
      </c>
      <c r="E85" s="20">
        <f t="shared" si="9"/>
        <v>8119136254</v>
      </c>
      <c r="F85" s="20">
        <f t="shared" si="9"/>
        <v>246963243.44</v>
      </c>
      <c r="G85" s="20">
        <f t="shared" si="9"/>
        <v>247400385.44999999</v>
      </c>
      <c r="H85" s="20">
        <f t="shared" si="9"/>
        <v>249118817.68000001</v>
      </c>
      <c r="I85" s="20">
        <f t="shared" si="9"/>
        <v>449162150.95999998</v>
      </c>
      <c r="J85" s="20">
        <f t="shared" si="9"/>
        <v>1192644597.53</v>
      </c>
    </row>
    <row r="87" spans="3:10" x14ac:dyDescent="0.25">
      <c r="C87" s="16" t="s">
        <v>85</v>
      </c>
    </row>
    <row r="90" spans="3:10" ht="15.75" thickBot="1" x14ac:dyDescent="0.3"/>
    <row r="91" spans="3:10" ht="26.25" customHeight="1" thickBot="1" x14ac:dyDescent="0.3">
      <c r="C91" s="13" t="s">
        <v>80</v>
      </c>
      <c r="E91" s="21"/>
      <c r="F91" s="21"/>
      <c r="G91" s="21"/>
      <c r="H91" s="21"/>
      <c r="I91" s="21"/>
    </row>
    <row r="92" spans="3:10" ht="33.75" customHeight="1" thickBot="1" x14ac:dyDescent="0.3">
      <c r="C92" s="11" t="s">
        <v>81</v>
      </c>
      <c r="E92" s="22"/>
      <c r="F92" s="16"/>
      <c r="G92" s="16"/>
      <c r="H92" s="16"/>
      <c r="I92" s="16"/>
    </row>
    <row r="93" spans="3:10" ht="45.75" thickBot="1" x14ac:dyDescent="0.3">
      <c r="C93" s="12" t="s">
        <v>82</v>
      </c>
    </row>
    <row r="99" spans="3:3" x14ac:dyDescent="0.25">
      <c r="C99" s="16"/>
    </row>
    <row r="100" spans="3:3" x14ac:dyDescent="0.25">
      <c r="C100" s="16"/>
    </row>
  </sheetData>
  <mergeCells count="9">
    <mergeCell ref="F9:J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Claudia Jimenez Ortiz</cp:lastModifiedBy>
  <cp:lastPrinted>2023-03-22T13:49:53Z</cp:lastPrinted>
  <dcterms:created xsi:type="dcterms:W3CDTF">2021-07-29T18:58:50Z</dcterms:created>
  <dcterms:modified xsi:type="dcterms:W3CDTF">2023-05-09T14:22:10Z</dcterms:modified>
</cp:coreProperties>
</file>