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 PARTIR DEL 17 DE AGOSTO 2020\PROCESOS DE COMPRAS DOCUMENTOS EDITABLES\COMPARACION DE PRECIOS\2022\DGAP-CCC-CP-2022-0019 Asfalto Sede Central\"/>
    </mc:Choice>
  </mc:AlternateContent>
  <xr:revisionPtr revIDLastSave="0" documentId="13_ncr:1_{3DBF2146-F78B-4A15-94FB-005EEEF7767A}" xr6:coauthVersionLast="47" xr6:coauthVersionMax="47" xr10:uidLastSave="{00000000-0000-0000-0000-000000000000}"/>
  <bookViews>
    <workbookView xWindow="-108" yWindow="-108" windowWidth="23256" windowHeight="12576" xr2:uid="{841562FF-D20D-449E-ACA1-27E23507661A}"/>
  </bookViews>
  <sheets>
    <sheet name="plantilla" sheetId="2" r:id="rId1"/>
  </sheets>
  <definedNames>
    <definedName name="_xlnm.Print_Area" localSheetId="0">plantilla!$A$1:$G$45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2" l="1"/>
  <c r="A24" i="2"/>
  <c r="A25" i="2" s="1"/>
  <c r="A26" i="2" s="1"/>
  <c r="A27" i="2" s="1"/>
  <c r="A28" i="2" s="1"/>
  <c r="A29" i="2" s="1"/>
  <c r="F19" i="2"/>
  <c r="F18" i="2"/>
  <c r="F17" i="2"/>
  <c r="F16" i="2"/>
  <c r="A16" i="2"/>
  <c r="A17" i="2" s="1"/>
  <c r="A18" i="2" s="1"/>
  <c r="A19" i="2" s="1"/>
  <c r="F13" i="2"/>
  <c r="F12" i="2"/>
  <c r="F11" i="2"/>
  <c r="F10" i="2"/>
  <c r="F9" i="2"/>
  <c r="F8" i="2"/>
  <c r="A8" i="2"/>
  <c r="A9" i="2" s="1"/>
  <c r="A10" i="2" s="1"/>
  <c r="A11" i="2" s="1"/>
  <c r="A12" i="2" s="1"/>
  <c r="A13" i="2" s="1"/>
  <c r="G15" i="2" l="1"/>
  <c r="G7" i="2"/>
  <c r="G21" i="2" s="1"/>
  <c r="G24" i="2" l="1"/>
  <c r="G23" i="2" s="1"/>
  <c r="G31" i="2" l="1"/>
  <c r="G33" i="2" s="1"/>
</calcChain>
</file>

<file path=xl/sharedStrings.xml><?xml version="1.0" encoding="utf-8"?>
<sst xmlns="http://schemas.openxmlformats.org/spreadsheetml/2006/main" count="49" uniqueCount="38">
  <si>
    <t>No.</t>
  </si>
  <si>
    <t>Descripción</t>
  </si>
  <si>
    <t>Cantidad</t>
  </si>
  <si>
    <t>Unidad</t>
  </si>
  <si>
    <t>Precio Unitario (RD$)</t>
  </si>
  <si>
    <t>Precio Unitario Final (RD$)</t>
  </si>
  <si>
    <t>Total (RD$)</t>
  </si>
  <si>
    <t xml:space="preserve">Movimiento de Tierra </t>
  </si>
  <si>
    <t xml:space="preserve">Servicio de corte de Asfalto </t>
  </si>
  <si>
    <t>pa</t>
  </si>
  <si>
    <t>Saneamiento de Superficies con Bache en parqueo (incluye la excavación y bote del material inservible en las zonas con bache. Espesor prom. 35cm)</t>
  </si>
  <si>
    <t>m2</t>
  </si>
  <si>
    <t xml:space="preserve">Bote de material Inservible </t>
  </si>
  <si>
    <t>m3e</t>
  </si>
  <si>
    <t xml:space="preserve">Suministro, Regado y Compactado de Material de Base en Saneamientos </t>
  </si>
  <si>
    <t xml:space="preserve">Remoción y Recolocación de Paragomas </t>
  </si>
  <si>
    <t>ud</t>
  </si>
  <si>
    <t xml:space="preserve">Suministro y Colocación de Paragomas </t>
  </si>
  <si>
    <t xml:space="preserve">Asfalto </t>
  </si>
  <si>
    <t xml:space="preserve">Imprimación de Superficie </t>
  </si>
  <si>
    <t xml:space="preserve">Riego de Adherencia </t>
  </si>
  <si>
    <t xml:space="preserve">Suministro, Acarreo y Colocación de Hormigón Asfaltico Caliente a 1.5 pulgadas </t>
  </si>
  <si>
    <t>Suministro, Acarreo y colocación de hormigón Asfaltico Caliente a 2 pulgadas (Zona de Saneamiento)</t>
  </si>
  <si>
    <t>TOTAL GASTOS DIRECTOS</t>
  </si>
  <si>
    <t>Gastos Indirectos</t>
  </si>
  <si>
    <t>Dirección Técnica</t>
  </si>
  <si>
    <t>%</t>
  </si>
  <si>
    <t>Transporte</t>
  </si>
  <si>
    <t xml:space="preserve">Total Gastos Administrativos </t>
  </si>
  <si>
    <t>Total Seguros y Fianzas (3%)</t>
  </si>
  <si>
    <t>Total Ley 6-86 (1%)</t>
  </si>
  <si>
    <t>Total Codia (0.1%)</t>
  </si>
  <si>
    <t xml:space="preserve">TOTAL GASTOS </t>
  </si>
  <si>
    <t>ITBIS (18% del 10% de los Costos)</t>
  </si>
  <si>
    <t>TOTAL GENERAL PRESUPUESTADO</t>
  </si>
  <si>
    <t xml:space="preserve">PRESUPUESTO </t>
  </si>
  <si>
    <t>Recape de asfalto y reparación de baches, SEDE CENTRAL, DGA</t>
  </si>
  <si>
    <t>DGAP-CCC-CP-2022-0019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</si>
</sst>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F800]dddd\,\ mmmm\ dd\,\ yyyy"/>
    <numFmt numFmtId="166" formatCode="_(&quot;RD$&quot;* #,##0.00_);_(&quot;RD$&quot;* \(#,##0.00\);_(&quot;RD$&quot;* &quot;-&quot;??_);_(@_)"/>
    <numFmt numFmtId="167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u val="doubleAccounting"/>
      <sz val="12"/>
      <color theme="1"/>
      <name val="Century Gothic"/>
      <family val="2"/>
    </font>
    <font>
      <sz val="11"/>
      <color theme="1"/>
      <name val="Calibri"/>
      <family val="2"/>
    </font>
    <font>
      <b/>
      <u/>
      <sz val="11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2" fontId="4" fillId="3" borderId="0" xfId="0" applyNumberFormat="1" applyFont="1" applyFill="1" applyAlignment="1">
      <alignment horizontal="center" vertical="top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166" fontId="4" fillId="3" borderId="0" xfId="0" applyNumberFormat="1" applyFont="1" applyFill="1" applyAlignment="1">
      <alignment horizontal="right" vertical="center"/>
    </xf>
    <xf numFmtId="2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0" xfId="0" applyFont="1"/>
    <xf numFmtId="164" fontId="5" fillId="0" borderId="0" xfId="0" applyNumberFormat="1" applyFont="1"/>
    <xf numFmtId="0" fontId="6" fillId="0" borderId="1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wrapText="1"/>
    </xf>
    <xf numFmtId="2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0" xfId="1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horizontal="center" vertical="top"/>
    </xf>
    <xf numFmtId="43" fontId="6" fillId="0" borderId="0" xfId="1" applyFont="1"/>
    <xf numFmtId="167" fontId="6" fillId="0" borderId="0" xfId="2" applyFont="1"/>
    <xf numFmtId="164" fontId="4" fillId="3" borderId="0" xfId="0" applyNumberFormat="1" applyFont="1" applyFill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7" fontId="6" fillId="0" borderId="1" xfId="2" applyFont="1" applyBorder="1"/>
    <xf numFmtId="164" fontId="4" fillId="0" borderId="1" xfId="0" applyNumberFormat="1" applyFont="1" applyBorder="1"/>
    <xf numFmtId="164" fontId="4" fillId="0" borderId="0" xfId="0" applyNumberFormat="1" applyFont="1"/>
    <xf numFmtId="43" fontId="6" fillId="0" borderId="0" xfId="1" applyFont="1" applyFill="1" applyBorder="1"/>
    <xf numFmtId="0" fontId="6" fillId="0" borderId="0" xfId="0" applyFont="1" applyAlignment="1">
      <alignment horizontal="center" vertical="top"/>
    </xf>
    <xf numFmtId="164" fontId="8" fillId="0" borderId="1" xfId="0" applyNumberFormat="1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/>
    <xf numFmtId="2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43" fontId="0" fillId="0" borderId="0" xfId="1" applyFont="1" applyBorder="1"/>
    <xf numFmtId="167" fontId="0" fillId="0" borderId="0" xfId="2" applyFont="1" applyBorder="1"/>
    <xf numFmtId="166" fontId="9" fillId="0" borderId="0" xfId="0" applyNumberFormat="1" applyFont="1" applyAlignment="1">
      <alignment horizontal="right" vertical="center"/>
    </xf>
    <xf numFmtId="164" fontId="0" fillId="0" borderId="0" xfId="0" applyNumberFormat="1"/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right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7" fontId="3" fillId="0" borderId="0" xfId="2" applyFont="1" applyBorder="1" applyAlignment="1">
      <alignment horizontal="left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43" fontId="6" fillId="0" borderId="0" xfId="1" applyFont="1" applyBorder="1" applyAlignment="1">
      <alignment horizontal="center"/>
    </xf>
  </cellXfs>
  <cellStyles count="3">
    <cellStyle name="Millares 2" xfId="1" xr:uid="{662849CE-2729-4246-9688-9EED549B2A11}"/>
    <cellStyle name="Moneda 2" xfId="2" xr:uid="{AA3028EF-9FAE-475F-A2F8-75CC08F8F2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D764-802D-4102-9ED1-3AE736A7E746}">
  <dimension ref="A1:T59"/>
  <sheetViews>
    <sheetView tabSelected="1" topLeftCell="A13" zoomScaleNormal="100" workbookViewId="0">
      <selection activeCell="G32" sqref="G32"/>
    </sheetView>
  </sheetViews>
  <sheetFormatPr baseColWidth="10" defaultRowHeight="14.4" x14ac:dyDescent="0.3"/>
  <cols>
    <col min="1" max="1" width="7.88671875" style="56" customWidth="1"/>
    <col min="2" max="2" width="53.5546875" style="49" customWidth="1"/>
    <col min="3" max="3" width="10.88671875" bestFit="1" customWidth="1"/>
    <col min="4" max="4" width="8.5546875" style="1" bestFit="1" customWidth="1"/>
    <col min="5" max="5" width="17.6640625" bestFit="1" customWidth="1"/>
    <col min="6" max="6" width="20.88671875" bestFit="1" customWidth="1"/>
    <col min="7" max="7" width="20.5546875" bestFit="1" customWidth="1"/>
  </cols>
  <sheetData>
    <row r="1" spans="1:8" x14ac:dyDescent="0.3">
      <c r="A1" s="2"/>
      <c r="B1" s="2"/>
      <c r="F1" s="3"/>
      <c r="G1" s="3"/>
    </row>
    <row r="2" spans="1:8" x14ac:dyDescent="0.3">
      <c r="A2" s="2" t="s">
        <v>37</v>
      </c>
    </row>
    <row r="3" spans="1:8" s="4" customFormat="1" ht="15" x14ac:dyDescent="0.25">
      <c r="A3" s="73" t="s">
        <v>35</v>
      </c>
      <c r="B3" s="73"/>
      <c r="C3" s="73"/>
      <c r="D3" s="73"/>
      <c r="E3" s="73"/>
      <c r="F3" s="73"/>
      <c r="G3" s="73"/>
    </row>
    <row r="4" spans="1:8" s="4" customFormat="1" ht="15" x14ac:dyDescent="0.25">
      <c r="A4" s="73" t="s">
        <v>36</v>
      </c>
      <c r="B4" s="73"/>
      <c r="C4" s="73"/>
      <c r="D4" s="73"/>
      <c r="E4" s="73"/>
      <c r="F4" s="73"/>
      <c r="G4" s="73"/>
    </row>
    <row r="5" spans="1:8" s="4" customFormat="1" ht="15" x14ac:dyDescent="0.25">
      <c r="A5" s="5"/>
      <c r="B5" s="5"/>
      <c r="C5" s="5"/>
      <c r="D5" s="5"/>
      <c r="E5" s="5"/>
      <c r="F5" s="5"/>
      <c r="G5" s="5"/>
    </row>
    <row r="6" spans="1:8" s="4" customFormat="1" ht="37.5" customHeight="1" x14ac:dyDescent="0.25">
      <c r="A6" s="6" t="s">
        <v>0</v>
      </c>
      <c r="B6" s="7" t="s">
        <v>1</v>
      </c>
      <c r="C6" s="6" t="s">
        <v>2</v>
      </c>
      <c r="D6" s="6" t="s">
        <v>3</v>
      </c>
      <c r="E6" s="8" t="s">
        <v>4</v>
      </c>
      <c r="F6" s="8" t="s">
        <v>5</v>
      </c>
      <c r="G6" s="6" t="s">
        <v>6</v>
      </c>
    </row>
    <row r="7" spans="1:8" s="4" customFormat="1" ht="15" x14ac:dyDescent="0.25">
      <c r="A7" s="9">
        <v>1</v>
      </c>
      <c r="B7" s="10" t="s">
        <v>7</v>
      </c>
      <c r="C7" s="11"/>
      <c r="D7" s="12"/>
      <c r="E7" s="11"/>
      <c r="F7" s="11"/>
      <c r="G7" s="13">
        <f>SUM(F8:F13)</f>
        <v>0</v>
      </c>
    </row>
    <row r="8" spans="1:8" s="4" customFormat="1" ht="15" x14ac:dyDescent="0.25">
      <c r="A8" s="14">
        <f>A7+0.01</f>
        <v>1.01</v>
      </c>
      <c r="B8" s="15" t="s">
        <v>8</v>
      </c>
      <c r="C8" s="16">
        <v>1</v>
      </c>
      <c r="D8" s="17" t="s">
        <v>9</v>
      </c>
      <c r="E8" s="18"/>
      <c r="F8" s="18">
        <f t="shared" ref="F8:F13" si="0">E8*C8</f>
        <v>0</v>
      </c>
      <c r="G8" s="19"/>
      <c r="H8" s="20"/>
    </row>
    <row r="9" spans="1:8" s="4" customFormat="1" ht="60" x14ac:dyDescent="0.25">
      <c r="A9" s="14">
        <f t="shared" ref="A9:A13" si="1">A8+0.01</f>
        <v>1.02</v>
      </c>
      <c r="B9" s="15" t="s">
        <v>10</v>
      </c>
      <c r="C9" s="16">
        <v>600</v>
      </c>
      <c r="D9" s="17" t="s">
        <v>11</v>
      </c>
      <c r="E9" s="18"/>
      <c r="F9" s="18">
        <f t="shared" si="0"/>
        <v>0</v>
      </c>
      <c r="G9" s="19"/>
      <c r="H9" s="20"/>
    </row>
    <row r="10" spans="1:8" s="4" customFormat="1" ht="15" x14ac:dyDescent="0.25">
      <c r="A10" s="14">
        <f t="shared" si="1"/>
        <v>1.03</v>
      </c>
      <c r="B10" s="15" t="s">
        <v>12</v>
      </c>
      <c r="C10" s="16">
        <v>300</v>
      </c>
      <c r="D10" s="21" t="s">
        <v>13</v>
      </c>
      <c r="E10" s="18"/>
      <c r="F10" s="18">
        <f t="shared" si="0"/>
        <v>0</v>
      </c>
      <c r="G10" s="19"/>
      <c r="H10" s="20"/>
    </row>
    <row r="11" spans="1:8" s="4" customFormat="1" ht="30" x14ac:dyDescent="0.25">
      <c r="A11" s="14">
        <f t="shared" si="1"/>
        <v>1.04</v>
      </c>
      <c r="B11" s="15" t="s">
        <v>14</v>
      </c>
      <c r="C11" s="16">
        <v>600</v>
      </c>
      <c r="D11" s="21" t="s">
        <v>11</v>
      </c>
      <c r="E11" s="18"/>
      <c r="F11" s="18">
        <f t="shared" si="0"/>
        <v>0</v>
      </c>
      <c r="G11" s="19"/>
      <c r="H11" s="20"/>
    </row>
    <row r="12" spans="1:8" s="4" customFormat="1" ht="15" x14ac:dyDescent="0.25">
      <c r="A12" s="14">
        <f t="shared" si="1"/>
        <v>1.05</v>
      </c>
      <c r="B12" s="15" t="s">
        <v>15</v>
      </c>
      <c r="C12" s="16">
        <v>100</v>
      </c>
      <c r="D12" s="21" t="s">
        <v>16</v>
      </c>
      <c r="E12" s="18"/>
      <c r="F12" s="18">
        <f t="shared" si="0"/>
        <v>0</v>
      </c>
      <c r="G12" s="19"/>
      <c r="H12" s="20"/>
    </row>
    <row r="13" spans="1:8" s="4" customFormat="1" ht="15" x14ac:dyDescent="0.25">
      <c r="A13" s="14">
        <f t="shared" si="1"/>
        <v>1.06</v>
      </c>
      <c r="B13" s="15" t="s">
        <v>17</v>
      </c>
      <c r="C13" s="16">
        <v>15</v>
      </c>
      <c r="D13" s="21" t="s">
        <v>16</v>
      </c>
      <c r="E13" s="18"/>
      <c r="F13" s="18">
        <f t="shared" si="0"/>
        <v>0</v>
      </c>
      <c r="G13" s="19"/>
      <c r="H13" s="20"/>
    </row>
    <row r="14" spans="1:8" s="4" customFormat="1" ht="15" x14ac:dyDescent="0.25">
      <c r="A14" s="22"/>
      <c r="B14" s="23"/>
      <c r="C14" s="24"/>
      <c r="D14" s="25"/>
      <c r="E14" s="26"/>
      <c r="F14" s="26"/>
      <c r="G14" s="19"/>
      <c r="H14" s="20"/>
    </row>
    <row r="15" spans="1:8" s="4" customFormat="1" ht="15" x14ac:dyDescent="0.25">
      <c r="A15" s="9">
        <v>2</v>
      </c>
      <c r="B15" s="10" t="s">
        <v>18</v>
      </c>
      <c r="C15" s="11"/>
      <c r="D15" s="12"/>
      <c r="E15" s="11"/>
      <c r="F15" s="11"/>
      <c r="G15" s="13">
        <f>SUM(F16:F19)</f>
        <v>0</v>
      </c>
      <c r="H15" s="20"/>
    </row>
    <row r="16" spans="1:8" s="4" customFormat="1" ht="15" x14ac:dyDescent="0.25">
      <c r="A16" s="27">
        <f>A15+0.01</f>
        <v>2.0099999999999998</v>
      </c>
      <c r="B16" s="28" t="s">
        <v>19</v>
      </c>
      <c r="C16" s="16">
        <v>600</v>
      </c>
      <c r="D16" s="21" t="s">
        <v>11</v>
      </c>
      <c r="E16" s="18"/>
      <c r="F16" s="18">
        <f>E16*C16</f>
        <v>0</v>
      </c>
      <c r="G16" s="19"/>
      <c r="H16" s="20"/>
    </row>
    <row r="17" spans="1:8" s="4" customFormat="1" ht="15" x14ac:dyDescent="0.25">
      <c r="A17" s="27">
        <f t="shared" ref="A17:A19" si="2">A16+0.01</f>
        <v>2.0199999999999996</v>
      </c>
      <c r="B17" s="28" t="s">
        <v>20</v>
      </c>
      <c r="C17" s="16">
        <v>3726</v>
      </c>
      <c r="D17" s="21" t="s">
        <v>11</v>
      </c>
      <c r="E17" s="18"/>
      <c r="F17" s="18">
        <f t="shared" ref="F17:F19" si="3">E17*C17</f>
        <v>0</v>
      </c>
      <c r="G17" s="19"/>
      <c r="H17" s="20"/>
    </row>
    <row r="18" spans="1:8" s="4" customFormat="1" ht="30" x14ac:dyDescent="0.25">
      <c r="A18" s="27">
        <f t="shared" si="2"/>
        <v>2.0299999999999994</v>
      </c>
      <c r="B18" s="28" t="s">
        <v>21</v>
      </c>
      <c r="C18" s="16">
        <v>3306</v>
      </c>
      <c r="D18" s="21" t="s">
        <v>11</v>
      </c>
      <c r="E18" s="18"/>
      <c r="F18" s="18">
        <f t="shared" si="3"/>
        <v>0</v>
      </c>
      <c r="G18" s="19"/>
      <c r="H18" s="20"/>
    </row>
    <row r="19" spans="1:8" s="4" customFormat="1" ht="45" x14ac:dyDescent="0.25">
      <c r="A19" s="27">
        <f t="shared" si="2"/>
        <v>2.0399999999999991</v>
      </c>
      <c r="B19" s="28" t="s">
        <v>22</v>
      </c>
      <c r="C19" s="16">
        <v>420</v>
      </c>
      <c r="D19" s="21" t="s">
        <v>11</v>
      </c>
      <c r="E19" s="18"/>
      <c r="F19" s="18">
        <f t="shared" si="3"/>
        <v>0</v>
      </c>
      <c r="G19" s="19"/>
      <c r="H19" s="20"/>
    </row>
    <row r="20" spans="1:8" s="4" customFormat="1" ht="15" x14ac:dyDescent="0.25">
      <c r="A20" s="22"/>
      <c r="B20" s="23"/>
      <c r="C20" s="29"/>
      <c r="D20" s="25"/>
      <c r="E20" s="26"/>
      <c r="F20" s="30"/>
      <c r="G20" s="19"/>
      <c r="H20" s="20"/>
    </row>
    <row r="21" spans="1:8" s="4" customFormat="1" ht="15" x14ac:dyDescent="0.25">
      <c r="A21" s="31"/>
      <c r="B21" s="10"/>
      <c r="C21" s="11"/>
      <c r="D21" s="12"/>
      <c r="E21" s="74" t="s">
        <v>23</v>
      </c>
      <c r="F21" s="74"/>
      <c r="G21" s="13">
        <f>SUM(G7:G20)</f>
        <v>0</v>
      </c>
      <c r="H21" s="20"/>
    </row>
    <row r="22" spans="1:8" s="4" customFormat="1" ht="15" x14ac:dyDescent="0.25">
      <c r="A22" s="22"/>
      <c r="B22" s="23"/>
      <c r="C22" s="32"/>
      <c r="D22" s="25"/>
      <c r="E22" s="33"/>
      <c r="F22" s="26"/>
      <c r="G22" s="19"/>
      <c r="H22" s="20"/>
    </row>
    <row r="23" spans="1:8" s="4" customFormat="1" ht="15" x14ac:dyDescent="0.25">
      <c r="A23" s="9">
        <v>3</v>
      </c>
      <c r="B23" s="10" t="s">
        <v>24</v>
      </c>
      <c r="C23" s="11"/>
      <c r="D23" s="12"/>
      <c r="E23" s="11"/>
      <c r="F23" s="11"/>
      <c r="G23" s="34">
        <f>SUM(G24:G29)</f>
        <v>0</v>
      </c>
      <c r="H23" s="20"/>
    </row>
    <row r="24" spans="1:8" s="4" customFormat="1" ht="15" x14ac:dyDescent="0.25">
      <c r="A24" s="14">
        <f>A23+0.01</f>
        <v>3.01</v>
      </c>
      <c r="B24" s="35" t="s">
        <v>25</v>
      </c>
      <c r="C24" s="36">
        <v>10</v>
      </c>
      <c r="D24" s="37" t="s">
        <v>26</v>
      </c>
      <c r="E24" s="38"/>
      <c r="F24" s="39"/>
      <c r="G24" s="40">
        <f>$G$21*(C24/100)</f>
        <v>0</v>
      </c>
      <c r="H24" s="20"/>
    </row>
    <row r="25" spans="1:8" s="4" customFormat="1" ht="15" x14ac:dyDescent="0.25">
      <c r="A25" s="14">
        <f t="shared" ref="A25:A29" si="4">A24+0.01</f>
        <v>3.0199999999999996</v>
      </c>
      <c r="B25" s="35" t="s">
        <v>27</v>
      </c>
      <c r="C25" s="36">
        <v>2</v>
      </c>
      <c r="D25" s="37" t="s">
        <v>26</v>
      </c>
      <c r="E25" s="38"/>
      <c r="F25" s="39"/>
      <c r="G25" s="40"/>
      <c r="H25" s="20"/>
    </row>
    <row r="26" spans="1:8" s="4" customFormat="1" ht="15" x14ac:dyDescent="0.25">
      <c r="A26" s="14">
        <f t="shared" si="4"/>
        <v>3.0299999999999994</v>
      </c>
      <c r="B26" s="35" t="s">
        <v>28</v>
      </c>
      <c r="C26" s="36">
        <v>3</v>
      </c>
      <c r="D26" s="37" t="s">
        <v>26</v>
      </c>
      <c r="E26" s="38"/>
      <c r="F26" s="39"/>
      <c r="G26" s="41"/>
      <c r="H26" s="20"/>
    </row>
    <row r="27" spans="1:8" s="4" customFormat="1" ht="15" x14ac:dyDescent="0.25">
      <c r="A27" s="14">
        <f t="shared" si="4"/>
        <v>3.0399999999999991</v>
      </c>
      <c r="B27" s="35" t="s">
        <v>29</v>
      </c>
      <c r="C27" s="36">
        <v>3</v>
      </c>
      <c r="D27" s="37" t="s">
        <v>26</v>
      </c>
      <c r="E27" s="38"/>
      <c r="F27" s="39"/>
      <c r="G27" s="41"/>
      <c r="H27" s="20"/>
    </row>
    <row r="28" spans="1:8" s="4" customFormat="1" ht="15" x14ac:dyDescent="0.25">
      <c r="A28" s="14">
        <f t="shared" si="4"/>
        <v>3.0499999999999989</v>
      </c>
      <c r="B28" s="35" t="s">
        <v>30</v>
      </c>
      <c r="C28" s="36">
        <v>1</v>
      </c>
      <c r="D28" s="37" t="s">
        <v>26</v>
      </c>
      <c r="E28" s="38"/>
      <c r="F28" s="39"/>
      <c r="G28" s="41"/>
      <c r="H28" s="20"/>
    </row>
    <row r="29" spans="1:8" s="4" customFormat="1" ht="15" x14ac:dyDescent="0.25">
      <c r="A29" s="14">
        <f t="shared" si="4"/>
        <v>3.0599999999999987</v>
      </c>
      <c r="B29" s="35" t="s">
        <v>31</v>
      </c>
      <c r="C29" s="36">
        <v>0.1</v>
      </c>
      <c r="D29" s="37" t="s">
        <v>26</v>
      </c>
      <c r="E29" s="38"/>
      <c r="F29" s="39"/>
      <c r="G29" s="41"/>
      <c r="H29" s="20"/>
    </row>
    <row r="30" spans="1:8" s="4" customFormat="1" ht="15" x14ac:dyDescent="0.25">
      <c r="A30" s="22"/>
      <c r="B30" s="23"/>
      <c r="C30" s="42"/>
      <c r="D30" s="25"/>
      <c r="E30" s="26"/>
      <c r="F30" s="30"/>
      <c r="G30" s="19"/>
      <c r="H30" s="20"/>
    </row>
    <row r="31" spans="1:8" s="4" customFormat="1" ht="15" x14ac:dyDescent="0.25">
      <c r="A31" s="31"/>
      <c r="B31" s="10"/>
      <c r="C31" s="11"/>
      <c r="D31" s="12"/>
      <c r="E31" s="74" t="s">
        <v>32</v>
      </c>
      <c r="F31" s="74"/>
      <c r="G31" s="13">
        <f>SUM(G21:G23)</f>
        <v>0</v>
      </c>
      <c r="H31" s="20"/>
    </row>
    <row r="32" spans="1:8" s="4" customFormat="1" ht="16.8" x14ac:dyDescent="0.4">
      <c r="A32" s="43"/>
      <c r="B32" s="23"/>
      <c r="C32" s="19"/>
      <c r="D32" s="25"/>
      <c r="E32" s="75" t="s">
        <v>33</v>
      </c>
      <c r="F32" s="75"/>
      <c r="G32" s="44">
        <f>G24*0.18</f>
        <v>0</v>
      </c>
      <c r="H32" s="20"/>
    </row>
    <row r="33" spans="1:20" s="4" customFormat="1" ht="15" x14ac:dyDescent="0.25">
      <c r="A33" s="45"/>
      <c r="B33" s="46"/>
      <c r="C33" s="47"/>
      <c r="D33" s="5"/>
      <c r="E33" s="76" t="s">
        <v>34</v>
      </c>
      <c r="F33" s="76"/>
      <c r="G33" s="40">
        <f>SUM(G31:G32)</f>
        <v>0</v>
      </c>
      <c r="H33" s="20"/>
    </row>
    <row r="34" spans="1:20" x14ac:dyDescent="0.3">
      <c r="A34" s="48"/>
      <c r="C34" s="50"/>
      <c r="E34" s="51"/>
      <c r="F34" s="52"/>
      <c r="H34" s="53"/>
    </row>
    <row r="35" spans="1:20" x14ac:dyDescent="0.3">
      <c r="A35" s="48"/>
      <c r="C35" s="50"/>
      <c r="E35" s="51"/>
      <c r="F35" s="52"/>
      <c r="H35" s="53"/>
    </row>
    <row r="36" spans="1:20" x14ac:dyDescent="0.3">
      <c r="A36" s="48"/>
      <c r="B36" s="54"/>
      <c r="C36" s="50"/>
      <c r="E36" s="51"/>
      <c r="F36" s="52"/>
      <c r="H36" s="53"/>
    </row>
    <row r="37" spans="1:20" x14ac:dyDescent="0.3">
      <c r="A37" s="48"/>
      <c r="C37" s="50"/>
      <c r="E37" s="51"/>
      <c r="F37" s="52"/>
      <c r="H37" s="53"/>
    </row>
    <row r="38" spans="1:20" x14ac:dyDescent="0.3">
      <c r="A38" s="48"/>
      <c r="C38" s="50"/>
      <c r="E38" s="51"/>
      <c r="F38" s="52"/>
      <c r="H38" s="53"/>
    </row>
    <row r="39" spans="1:20" ht="18" x14ac:dyDescent="0.35">
      <c r="A39" s="48"/>
      <c r="B39" s="55"/>
      <c r="C39" s="50"/>
      <c r="E39" s="77"/>
      <c r="F39" s="77"/>
      <c r="G39" s="77"/>
      <c r="H39" s="53"/>
    </row>
    <row r="40" spans="1:20" x14ac:dyDescent="0.3">
      <c r="A40" s="48"/>
      <c r="C40" s="50"/>
      <c r="E40" s="51"/>
      <c r="F40" s="52"/>
      <c r="H40" s="53"/>
    </row>
    <row r="41" spans="1:20" x14ac:dyDescent="0.3">
      <c r="A41" s="48"/>
      <c r="C41" s="50"/>
      <c r="E41" s="51"/>
      <c r="F41" s="52"/>
      <c r="H41" s="53"/>
    </row>
    <row r="42" spans="1:20" ht="12.75" customHeight="1" x14ac:dyDescent="0.35">
      <c r="C42" s="57"/>
      <c r="D42" s="57"/>
      <c r="H42" s="57"/>
      <c r="O42" s="49"/>
      <c r="Q42" s="1"/>
    </row>
    <row r="43" spans="1:20" ht="19.5" customHeight="1" x14ac:dyDescent="0.35">
      <c r="B43" s="58"/>
      <c r="C43" s="59"/>
      <c r="D43" s="57"/>
      <c r="E43" s="78"/>
      <c r="F43" s="78"/>
      <c r="G43" s="78"/>
      <c r="H43" s="57"/>
      <c r="O43" s="60"/>
      <c r="P43" s="61"/>
      <c r="Q43" s="62"/>
      <c r="R43" s="79"/>
      <c r="S43" s="79"/>
      <c r="T43" s="79"/>
    </row>
    <row r="44" spans="1:20" ht="17.25" customHeight="1" x14ac:dyDescent="0.35">
      <c r="B44" s="63"/>
      <c r="C44" s="58"/>
      <c r="D44" s="57"/>
      <c r="E44" s="71"/>
      <c r="F44" s="71"/>
      <c r="G44" s="71"/>
      <c r="H44" s="64"/>
      <c r="O44" s="65"/>
      <c r="P44" s="66"/>
      <c r="Q44" s="62"/>
      <c r="R44" s="72"/>
      <c r="S44" s="72"/>
      <c r="T44" s="72"/>
    </row>
    <row r="45" spans="1:20" ht="18" x14ac:dyDescent="0.35">
      <c r="B45" s="57"/>
      <c r="C45" s="63"/>
      <c r="D45" s="59"/>
      <c r="E45" s="67"/>
      <c r="F45" s="71"/>
      <c r="G45" s="71"/>
      <c r="H45" s="71"/>
      <c r="O45" s="66"/>
      <c r="P45" s="61"/>
      <c r="Q45" s="62"/>
      <c r="R45" s="61"/>
      <c r="S45" s="61"/>
      <c r="T45" s="61"/>
    </row>
    <row r="46" spans="1:20" ht="18" x14ac:dyDescent="0.35">
      <c r="B46" s="57"/>
      <c r="C46" s="63"/>
      <c r="D46" s="59"/>
      <c r="E46" s="67"/>
      <c r="F46" s="67"/>
      <c r="G46" s="67"/>
      <c r="H46" s="67"/>
      <c r="O46" s="66"/>
      <c r="P46" s="61"/>
      <c r="Q46" s="62"/>
      <c r="R46" s="61"/>
      <c r="S46" s="61"/>
      <c r="T46" s="61"/>
    </row>
    <row r="47" spans="1:20" ht="18" x14ac:dyDescent="0.35">
      <c r="B47" s="57"/>
      <c r="C47" s="63"/>
      <c r="D47" s="59"/>
      <c r="E47" s="67"/>
      <c r="F47" s="67"/>
      <c r="G47" s="67"/>
      <c r="H47" s="67"/>
      <c r="O47" s="66"/>
      <c r="P47" s="61"/>
      <c r="Q47" s="62"/>
      <c r="R47" s="61"/>
      <c r="S47" s="61"/>
      <c r="T47" s="61"/>
    </row>
    <row r="48" spans="1:20" ht="18" x14ac:dyDescent="0.35">
      <c r="B48" s="57"/>
      <c r="C48" s="63"/>
      <c r="D48" s="59"/>
      <c r="E48" s="67"/>
      <c r="F48" s="67"/>
      <c r="G48" s="67"/>
      <c r="H48" s="67"/>
      <c r="O48" s="66"/>
      <c r="P48" s="61"/>
      <c r="Q48" s="62"/>
      <c r="R48" s="61"/>
      <c r="S48" s="61"/>
      <c r="T48" s="61"/>
    </row>
    <row r="49" spans="1:20" ht="18" x14ac:dyDescent="0.35">
      <c r="B49" s="57"/>
      <c r="C49" s="63"/>
      <c r="D49" s="59"/>
      <c r="E49" s="67"/>
      <c r="F49" s="67"/>
      <c r="G49" s="67"/>
      <c r="H49" s="67"/>
      <c r="O49" s="66"/>
      <c r="P49" s="61"/>
      <c r="Q49" s="62"/>
      <c r="R49" s="61"/>
      <c r="S49" s="61"/>
      <c r="T49" s="61"/>
    </row>
    <row r="50" spans="1:20" ht="18" x14ac:dyDescent="0.35">
      <c r="B50" s="57"/>
      <c r="C50" s="63"/>
      <c r="D50" s="59"/>
      <c r="E50" s="67"/>
      <c r="F50" s="67"/>
      <c r="G50" s="67"/>
      <c r="H50" s="67"/>
      <c r="O50" s="66"/>
      <c r="P50" s="61"/>
      <c r="Q50" s="62"/>
      <c r="R50" s="61"/>
      <c r="S50" s="61"/>
      <c r="T50" s="61"/>
    </row>
    <row r="51" spans="1:20" ht="18" x14ac:dyDescent="0.35">
      <c r="C51" s="59"/>
      <c r="D51" s="57"/>
      <c r="H51" s="57"/>
      <c r="O51" s="66"/>
      <c r="P51" s="61"/>
      <c r="Q51" s="62"/>
      <c r="R51" s="61"/>
      <c r="S51" s="61"/>
      <c r="T51" s="61"/>
    </row>
    <row r="52" spans="1:20" ht="18" x14ac:dyDescent="0.35">
      <c r="A52" s="81"/>
      <c r="B52" s="81"/>
      <c r="C52" s="81"/>
      <c r="D52" s="81"/>
      <c r="E52" s="81"/>
      <c r="F52" s="81"/>
      <c r="G52" s="81"/>
      <c r="H52" s="57"/>
      <c r="O52" s="66"/>
      <c r="P52" s="61"/>
      <c r="Q52" s="62"/>
      <c r="R52" s="61"/>
      <c r="S52" s="61"/>
      <c r="T52" s="61"/>
    </row>
    <row r="53" spans="1:20" ht="18" x14ac:dyDescent="0.35">
      <c r="A53" s="82"/>
      <c r="B53" s="82"/>
      <c r="C53" s="82"/>
      <c r="D53" s="82"/>
      <c r="E53" s="82"/>
      <c r="F53" s="82"/>
      <c r="G53" s="82"/>
      <c r="H53" s="57"/>
      <c r="O53" s="68"/>
      <c r="P53" s="69"/>
      <c r="Q53" s="69"/>
      <c r="R53" s="83"/>
      <c r="S53" s="83"/>
      <c r="T53" s="83"/>
    </row>
    <row r="54" spans="1:20" ht="15.6" x14ac:dyDescent="0.3">
      <c r="B54"/>
      <c r="C54" s="84"/>
      <c r="D54" s="84"/>
      <c r="E54" s="69"/>
      <c r="F54" s="83"/>
      <c r="G54" s="83"/>
      <c r="H54" s="83"/>
      <c r="O54" s="62"/>
      <c r="P54" s="61"/>
      <c r="Q54" s="70"/>
      <c r="R54" s="80"/>
      <c r="S54" s="80"/>
      <c r="T54" s="80"/>
    </row>
    <row r="55" spans="1:20" ht="15.6" x14ac:dyDescent="0.3">
      <c r="B55"/>
      <c r="C55" s="62"/>
      <c r="D55" s="61"/>
      <c r="E55" s="70"/>
      <c r="F55" s="80"/>
      <c r="G55" s="80"/>
      <c r="H55" s="80"/>
      <c r="O55" s="49"/>
      <c r="Q55" s="1"/>
    </row>
    <row r="56" spans="1:20" x14ac:dyDescent="0.3">
      <c r="B56"/>
      <c r="C56" s="49"/>
      <c r="D56"/>
      <c r="E56" s="1"/>
      <c r="O56" s="49"/>
      <c r="Q56" s="1"/>
    </row>
    <row r="57" spans="1:20" x14ac:dyDescent="0.3">
      <c r="B57"/>
      <c r="C57" s="49"/>
      <c r="D57"/>
      <c r="E57" s="1"/>
      <c r="O57" s="49"/>
      <c r="Q57" s="1"/>
    </row>
    <row r="58" spans="1:20" x14ac:dyDescent="0.3">
      <c r="B58"/>
      <c r="C58" s="49"/>
      <c r="D58"/>
      <c r="E58" s="1"/>
    </row>
    <row r="59" spans="1:20" x14ac:dyDescent="0.3">
      <c r="B59"/>
      <c r="D59"/>
    </row>
  </sheetData>
  <mergeCells count="19">
    <mergeCell ref="F55:H55"/>
    <mergeCell ref="F45:H45"/>
    <mergeCell ref="A52:G52"/>
    <mergeCell ref="A53:G53"/>
    <mergeCell ref="R53:T53"/>
    <mergeCell ref="C54:D54"/>
    <mergeCell ref="F54:H54"/>
    <mergeCell ref="R54:T54"/>
    <mergeCell ref="E44:G44"/>
    <mergeCell ref="R44:T44"/>
    <mergeCell ref="A3:G3"/>
    <mergeCell ref="A4:G4"/>
    <mergeCell ref="E21:F21"/>
    <mergeCell ref="E31:F31"/>
    <mergeCell ref="E32:F32"/>
    <mergeCell ref="E33:F33"/>
    <mergeCell ref="E39:G39"/>
    <mergeCell ref="E43:G43"/>
    <mergeCell ref="R43:T43"/>
  </mergeCells>
  <pageMargins left="0.7" right="0.7" top="0.75" bottom="0.75" header="0.3" footer="0.3"/>
  <pageSetup scale="59" fitToWidth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 Ivonne Leon Gonzalez</dc:creator>
  <cp:lastModifiedBy>Liliana Maria Portuondo Sanchez</cp:lastModifiedBy>
  <cp:lastPrinted>2022-04-12T16:27:41Z</cp:lastPrinted>
  <dcterms:created xsi:type="dcterms:W3CDTF">2022-04-12T16:12:21Z</dcterms:created>
  <dcterms:modified xsi:type="dcterms:W3CDTF">2022-05-18T18:57:49Z</dcterms:modified>
</cp:coreProperties>
</file>