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almonte.ADUANAS\Documents\html\transparencia\files\finanzas\relacion-ingresos-egresos\"/>
    </mc:Choice>
  </mc:AlternateContent>
  <bookViews>
    <workbookView xWindow="360" yWindow="60" windowWidth="10515" windowHeight="3660"/>
  </bookViews>
  <sheets>
    <sheet name="Estado Resultado" sheetId="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21" i="2" l="1"/>
  <c r="C17" i="2"/>
  <c r="B17" i="2"/>
  <c r="B16" i="2"/>
  <c r="B15" i="2"/>
  <c r="B14" i="2"/>
  <c r="B13" i="2"/>
  <c r="C10" i="2"/>
  <c r="C19" i="2" s="1"/>
  <c r="C22" i="2" s="1"/>
  <c r="B9" i="2"/>
  <c r="B8" i="2"/>
  <c r="B10" i="2" s="1"/>
  <c r="B19" i="2" s="1"/>
  <c r="B22" i="2" s="1"/>
  <c r="B7" i="2"/>
</calcChain>
</file>

<file path=xl/sharedStrings.xml><?xml version="1.0" encoding="utf-8"?>
<sst xmlns="http://schemas.openxmlformats.org/spreadsheetml/2006/main" count="28" uniqueCount="28">
  <si>
    <t xml:space="preserve"> </t>
  </si>
  <si>
    <t>Estado de Resultado</t>
  </si>
  <si>
    <t xml:space="preserve">(Valores expresados en RD pesos)   </t>
  </si>
  <si>
    <t>Ingresos:</t>
  </si>
  <si>
    <t>Ingresos Tributarios  (15)</t>
  </si>
  <si>
    <t>Ingresos No Tributarios (16)</t>
  </si>
  <si>
    <t>Ingresos por Subvenciones (17)</t>
  </si>
  <si>
    <t>Total de Ingresos</t>
  </si>
  <si>
    <t xml:space="preserve">Gastos   </t>
  </si>
  <si>
    <t>Gastos Operativos (notas 18 )</t>
  </si>
  <si>
    <t>Remuneraciones (nota 19)</t>
  </si>
  <si>
    <t>Otros gastos  (nota 21 y 22)</t>
  </si>
  <si>
    <t>Total de Gastos Operacionales</t>
  </si>
  <si>
    <t>Resultado Corriente del Periodo</t>
  </si>
  <si>
    <t>Gasto de depreciación y amortización (nota 20)</t>
  </si>
  <si>
    <t>Resultado neto del Periodo</t>
  </si>
  <si>
    <t>Gerente Adm. Y Financiero</t>
  </si>
  <si>
    <t>Enc. Departamento Contabilidad</t>
  </si>
  <si>
    <t xml:space="preserve">        Lic. Ruth Méndez                                                                    </t>
  </si>
  <si>
    <r>
      <rPr>
        <b/>
        <sz val="12"/>
        <color theme="1"/>
        <rFont val="Calibri"/>
        <family val="2"/>
        <scheme val="minor"/>
      </rPr>
      <t xml:space="preserve">Sub-Directora Administrativa                                             </t>
    </r>
    <r>
      <rPr>
        <u/>
        <sz val="12"/>
        <color theme="1"/>
        <rFont val="Calibri"/>
        <family val="2"/>
        <scheme val="minor"/>
      </rPr>
      <t xml:space="preserve"> </t>
    </r>
  </si>
  <si>
    <t xml:space="preserve">         Sr. Fernando Fernández</t>
  </si>
  <si>
    <t xml:space="preserve">        Director General de Aduanas</t>
  </si>
  <si>
    <t xml:space="preserve">                   Lic. Jose A. Tejeda</t>
  </si>
  <si>
    <t xml:space="preserve">        Lic. Julio E. Vasquez M</t>
  </si>
  <si>
    <t xml:space="preserve">Lic: Marcelo Ureña Peña      </t>
  </si>
  <si>
    <t xml:space="preserve">  Auditor General Interno</t>
  </si>
  <si>
    <t>Donaciones y Transferencias Corrientes (23)</t>
  </si>
  <si>
    <t xml:space="preserve">Al 30 de septiembre de 2015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</si>
</sst>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 wrapText="1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.almonte.ADUANAS/Documents/html/transparencia/files/finanzas/julio-25-febrero-2015/ESTADO%20DE%20CAMBRIO%20DE%20SEPTIEMBRE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  <sheetName val="Estado Resultado"/>
      <sheetName val="Flujo Ejectivo"/>
      <sheetName val="Cambio del Patrimonio"/>
      <sheetName val="Notas"/>
    </sheetNames>
    <sheetDataSet>
      <sheetData sheetId="0"/>
      <sheetData sheetId="1"/>
      <sheetData sheetId="2"/>
      <sheetData sheetId="3"/>
      <sheetData sheetId="4">
        <row r="499">
          <cell r="B499">
            <v>1278241203.3299999</v>
          </cell>
        </row>
        <row r="500">
          <cell r="B500">
            <v>371389175.77999997</v>
          </cell>
        </row>
        <row r="501">
          <cell r="B501">
            <v>1630347692.2</v>
          </cell>
        </row>
        <row r="506">
          <cell r="B506">
            <v>695922524.22000015</v>
          </cell>
        </row>
        <row r="507">
          <cell r="B507">
            <v>2115451979.1899998</v>
          </cell>
        </row>
        <row r="508">
          <cell r="B508">
            <v>14466983.469999999</v>
          </cell>
        </row>
        <row r="509">
          <cell r="B509">
            <v>159883137.22999999</v>
          </cell>
        </row>
        <row r="515">
          <cell r="B515">
            <v>58815187.420000002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workbookViewId="0">
      <selection activeCell="F5" sqref="F5"/>
    </sheetView>
  </sheetViews>
  <sheetFormatPr baseColWidth="10" defaultRowHeight="15" x14ac:dyDescent="0.25"/>
  <cols>
    <col min="1" max="1" width="45.85546875" customWidth="1"/>
    <col min="2" max="3" width="17.140625" bestFit="1" customWidth="1"/>
  </cols>
  <sheetData>
    <row r="1" spans="1:3" ht="21" x14ac:dyDescent="0.25">
      <c r="A1" s="21" t="s">
        <v>1</v>
      </c>
      <c r="B1" s="2"/>
      <c r="C1" s="3"/>
    </row>
    <row r="2" spans="1:3" ht="21" x14ac:dyDescent="0.25">
      <c r="A2" s="21" t="s">
        <v>27</v>
      </c>
      <c r="B2" s="2"/>
      <c r="C2" s="3"/>
    </row>
    <row r="3" spans="1:3" ht="21" x14ac:dyDescent="0.25">
      <c r="A3" s="22" t="s">
        <v>2</v>
      </c>
      <c r="B3" s="2"/>
      <c r="C3" s="3"/>
    </row>
    <row r="4" spans="1:3" ht="15.75" x14ac:dyDescent="0.25">
      <c r="A4" s="18"/>
      <c r="B4" s="2"/>
      <c r="C4" s="3"/>
    </row>
    <row r="5" spans="1:3" ht="15.75" x14ac:dyDescent="0.25">
      <c r="A5" s="19"/>
      <c r="B5" s="2"/>
      <c r="C5" s="3"/>
    </row>
    <row r="6" spans="1:3" ht="15.75" x14ac:dyDescent="0.25">
      <c r="A6" s="1" t="s">
        <v>3</v>
      </c>
      <c r="B6" s="4">
        <v>2015</v>
      </c>
      <c r="C6" s="5">
        <v>2014</v>
      </c>
    </row>
    <row r="7" spans="1:3" ht="15.75" x14ac:dyDescent="0.25">
      <c r="A7" s="6" t="s">
        <v>4</v>
      </c>
      <c r="B7" s="7">
        <f>[1]Notas!B499</f>
        <v>1278241203.3299999</v>
      </c>
      <c r="C7" s="8">
        <v>1078596050.3800001</v>
      </c>
    </row>
    <row r="8" spans="1:3" ht="15.75" x14ac:dyDescent="0.25">
      <c r="A8" s="6" t="s">
        <v>5</v>
      </c>
      <c r="B8" s="7">
        <f>[1]Notas!B500</f>
        <v>371389175.77999997</v>
      </c>
      <c r="C8" s="8">
        <v>306424417.14999998</v>
      </c>
    </row>
    <row r="9" spans="1:3" ht="15.75" x14ac:dyDescent="0.25">
      <c r="A9" s="12" t="s">
        <v>6</v>
      </c>
      <c r="B9" s="7">
        <f>[1]Notas!B501</f>
        <v>1630347692.2</v>
      </c>
      <c r="C9" s="8">
        <v>1630168918</v>
      </c>
    </row>
    <row r="10" spans="1:3" ht="15.75" x14ac:dyDescent="0.25">
      <c r="A10" s="1" t="s">
        <v>7</v>
      </c>
      <c r="B10" s="23">
        <f>+B7+B8+B9</f>
        <v>3279978071.3099999</v>
      </c>
      <c r="C10" s="23">
        <f>+C7+C8+C9</f>
        <v>3015189385.5300002</v>
      </c>
    </row>
    <row r="11" spans="1:3" ht="15.75" x14ac:dyDescent="0.25">
      <c r="A11" s="19"/>
      <c r="B11" s="14"/>
      <c r="C11" s="11"/>
    </row>
    <row r="12" spans="1:3" ht="15.75" x14ac:dyDescent="0.25">
      <c r="A12" s="1" t="s">
        <v>8</v>
      </c>
      <c r="B12" s="14"/>
      <c r="C12" s="11"/>
    </row>
    <row r="13" spans="1:3" ht="15.75" x14ac:dyDescent="0.25">
      <c r="A13" s="6" t="s">
        <v>9</v>
      </c>
      <c r="B13" s="7">
        <f>[1]Notas!B506</f>
        <v>695922524.22000015</v>
      </c>
      <c r="C13" s="8">
        <v>626910207.13999999</v>
      </c>
    </row>
    <row r="14" spans="1:3" ht="15.75" x14ac:dyDescent="0.25">
      <c r="A14" s="6" t="s">
        <v>10</v>
      </c>
      <c r="B14" s="7">
        <f>[1]Notas!B507</f>
        <v>2115451979.1899998</v>
      </c>
      <c r="C14" s="8">
        <v>2034344082.25</v>
      </c>
    </row>
    <row r="15" spans="1:3" ht="15.75" x14ac:dyDescent="0.25">
      <c r="A15" s="6" t="s">
        <v>11</v>
      </c>
      <c r="B15" s="7">
        <f>[1]Notas!B508</f>
        <v>14466983.469999999</v>
      </c>
      <c r="C15" s="8">
        <v>15992001.300000001</v>
      </c>
    </row>
    <row r="16" spans="1:3" ht="15.75" x14ac:dyDescent="0.25">
      <c r="A16" s="12" t="s">
        <v>26</v>
      </c>
      <c r="B16" s="7">
        <f>[1]Notas!B509</f>
        <v>159883137.22999999</v>
      </c>
      <c r="C16" s="8">
        <v>119178417.79000001</v>
      </c>
    </row>
    <row r="17" spans="1:3" ht="15.75" x14ac:dyDescent="0.25">
      <c r="A17" s="1" t="s">
        <v>12</v>
      </c>
      <c r="B17" s="23">
        <f>+B13+B14+B15+B16</f>
        <v>2985724624.1099997</v>
      </c>
      <c r="C17" s="23">
        <f>+C13+C14+C15+C16</f>
        <v>2796424708.48</v>
      </c>
    </row>
    <row r="18" spans="1:3" ht="15.75" x14ac:dyDescent="0.25">
      <c r="A18" s="19"/>
      <c r="B18" s="24"/>
      <c r="C18" s="15"/>
    </row>
    <row r="19" spans="1:3" ht="15.75" x14ac:dyDescent="0.25">
      <c r="A19" s="1" t="s">
        <v>13</v>
      </c>
      <c r="B19" s="9">
        <f>+B10-B17</f>
        <v>294253447.20000029</v>
      </c>
      <c r="C19" s="9">
        <f>+C10-C17</f>
        <v>218764677.05000019</v>
      </c>
    </row>
    <row r="20" spans="1:3" ht="15.75" x14ac:dyDescent="0.25">
      <c r="A20" s="19"/>
      <c r="B20" s="25"/>
      <c r="C20" s="11"/>
    </row>
    <row r="21" spans="1:3" ht="16.5" thickBot="1" x14ac:dyDescent="0.3">
      <c r="A21" s="6" t="s">
        <v>14</v>
      </c>
      <c r="B21" s="7">
        <f>[1]Notas!B515</f>
        <v>58815187.420000002</v>
      </c>
      <c r="C21" s="8">
        <v>96857940.222000003</v>
      </c>
    </row>
    <row r="22" spans="1:3" ht="16.5" thickBot="1" x14ac:dyDescent="0.3">
      <c r="A22" s="13" t="s">
        <v>15</v>
      </c>
      <c r="B22" s="10">
        <f>+B19-B21</f>
        <v>235438259.78000027</v>
      </c>
      <c r="C22" s="10">
        <f>+C19-C21</f>
        <v>121906736.82800019</v>
      </c>
    </row>
    <row r="23" spans="1:3" ht="16.5" thickTop="1" x14ac:dyDescent="0.25">
      <c r="A23" s="18"/>
      <c r="B23" s="25"/>
      <c r="C23" s="3"/>
    </row>
    <row r="24" spans="1:3" ht="15.75" x14ac:dyDescent="0.25">
      <c r="A24" s="16"/>
      <c r="B24" s="19"/>
    </row>
    <row r="25" spans="1:3" ht="15.75" x14ac:dyDescent="0.25">
      <c r="A25" s="16"/>
      <c r="B25" s="19"/>
    </row>
    <row r="26" spans="1:3" ht="15.75" x14ac:dyDescent="0.25">
      <c r="A26" s="16"/>
      <c r="B26" s="19"/>
    </row>
    <row r="27" spans="1:3" ht="15.75" x14ac:dyDescent="0.25">
      <c r="A27" s="27" t="s">
        <v>20</v>
      </c>
      <c r="B27" s="27"/>
      <c r="C27" s="27"/>
    </row>
    <row r="28" spans="1:3" ht="15.75" x14ac:dyDescent="0.25">
      <c r="A28" s="28" t="s">
        <v>21</v>
      </c>
      <c r="B28" s="28"/>
      <c r="C28" s="28"/>
    </row>
    <row r="29" spans="1:3" ht="15.75" x14ac:dyDescent="0.25">
      <c r="A29" s="16"/>
      <c r="B29" s="19"/>
    </row>
    <row r="30" spans="1:3" ht="15.75" x14ac:dyDescent="0.25">
      <c r="A30" s="16"/>
      <c r="B30" s="19"/>
    </row>
    <row r="31" spans="1:3" ht="15.75" x14ac:dyDescent="0.25">
      <c r="A31" s="17" t="s">
        <v>18</v>
      </c>
      <c r="B31" s="29" t="s">
        <v>22</v>
      </c>
      <c r="C31" s="29"/>
    </row>
    <row r="32" spans="1:3" ht="15.75" x14ac:dyDescent="0.25">
      <c r="A32" s="17" t="s">
        <v>19</v>
      </c>
      <c r="B32" s="30" t="s">
        <v>16</v>
      </c>
      <c r="C32" s="30"/>
    </row>
    <row r="33" spans="1:3" ht="15.75" x14ac:dyDescent="0.25">
      <c r="A33" s="1"/>
      <c r="B33" s="2"/>
      <c r="C33" s="3"/>
    </row>
    <row r="34" spans="1:3" ht="15.75" x14ac:dyDescent="0.25">
      <c r="A34" s="1"/>
      <c r="B34" s="2"/>
      <c r="C34" s="3"/>
    </row>
    <row r="35" spans="1:3" ht="15.75" x14ac:dyDescent="0.25">
      <c r="A35" s="12" t="s">
        <v>24</v>
      </c>
      <c r="B35" s="31" t="s">
        <v>23</v>
      </c>
      <c r="C35" s="31"/>
    </row>
    <row r="36" spans="1:3" ht="15.75" x14ac:dyDescent="0.25">
      <c r="A36" s="12" t="s">
        <v>25</v>
      </c>
      <c r="B36" s="26" t="s">
        <v>17</v>
      </c>
      <c r="C36" s="26"/>
    </row>
    <row r="37" spans="1:3" ht="15.75" x14ac:dyDescent="0.25">
      <c r="A37" s="20" t="s">
        <v>0</v>
      </c>
      <c r="B37" s="19"/>
    </row>
  </sheetData>
  <mergeCells count="6">
    <mergeCell ref="B36:C36"/>
    <mergeCell ref="A27:C27"/>
    <mergeCell ref="A28:C28"/>
    <mergeCell ref="B31:C31"/>
    <mergeCell ref="B32:C32"/>
    <mergeCell ref="B35:C3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84A855B16BB54AAC695E0D47312F05" ma:contentTypeVersion="6" ma:contentTypeDescription="Create a new document." ma:contentTypeScope="" ma:versionID="01035b065c910baa1f5a1ced9c8a0416">
  <xsd:schema xmlns:xsd="http://www.w3.org/2001/XMLSchema" xmlns:xs="http://www.w3.org/2001/XMLSchema" xmlns:p="http://schemas.microsoft.com/office/2006/metadata/properties" xmlns:ns2="544d8df3-84e0-48ab-bfe7-2455418cd01b" xmlns:ns3="0dfff056-397f-40d2-a3a0-6a7c80a2ca17" targetNamespace="http://schemas.microsoft.com/office/2006/metadata/properties" ma:root="true" ma:fieldsID="50be894f0620111ecf6e9835834b64dc" ns2:_="" ns3:_="">
    <xsd:import namespace="544d8df3-84e0-48ab-bfe7-2455418cd01b"/>
    <xsd:import namespace="0dfff056-397f-40d2-a3a0-6a7c80a2ca17"/>
    <xsd:element name="properties">
      <xsd:complexType>
        <xsd:sequence>
          <xsd:element name="documentManagement">
            <xsd:complexType>
              <xsd:all>
                <xsd:element ref="ns2:descripcion"/>
                <xsd:element ref="ns3:SharedWithUsers" minOccurs="0"/>
                <xsd:element ref="ns3:SharedWithDetails" minOccurs="0"/>
                <xsd:element ref="ns2:orden" minOccurs="0"/>
                <xsd:element ref="ns2:mes" minOccurs="0"/>
                <xsd:element ref="ns2:an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d8df3-84e0-48ab-bfe7-2455418cd01b" elementFormDefault="qualified">
    <xsd:import namespace="http://schemas.microsoft.com/office/2006/documentManagement/types"/>
    <xsd:import namespace="http://schemas.microsoft.com/office/infopath/2007/PartnerControls"/>
    <xsd:element name="descripcion" ma:index="8" ma:displayName="descripcion" ma:internalName="descripcion">
      <xsd:simpleType>
        <xsd:restriction base="dms:Text">
          <xsd:maxLength value="255"/>
        </xsd:restriction>
      </xsd:simpleType>
    </xsd:element>
    <xsd:element name="orden" ma:index="11" nillable="true" ma:displayName="orden" ma:internalName="orden" ma:percentage="FALSE">
      <xsd:simpleType>
        <xsd:restriction base="dms:Number"/>
      </xsd:simpleType>
    </xsd:element>
    <xsd:element name="mes" ma:index="12" nillable="true" ma:displayName="mes" ma:default="Diciembre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io" ma:index="13" nillable="true" ma:displayName="anio" ma:default="2018" ma:format="Dropdown" ma:internalName="anio">
      <xsd:simpleType>
        <xsd:restriction base="dms:Choice">
          <xsd:enumeration value="2015"/>
          <xsd:enumeration value="2016"/>
          <xsd:enumeration value="2017"/>
          <xsd:enumeration value="2018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ff056-397f-40d2-a3a0-6a7c80a2ca1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on xmlns="544d8df3-84e0-48ab-bfe7-2455418cd01b">Enero - Septiembre 2015</descripcion>
    <orden xmlns="544d8df3-84e0-48ab-bfe7-2455418cd01b">2</orden>
    <anio xmlns="544d8df3-84e0-48ab-bfe7-2455418cd01b">2015</anio>
    <mes xmlns="544d8df3-84e0-48ab-bfe7-2455418cd01b">Septiembre</mes>
  </documentManagement>
</p:properties>
</file>

<file path=customXml/itemProps1.xml><?xml version="1.0" encoding="utf-8"?>
<ds:datastoreItem xmlns:ds="http://schemas.openxmlformats.org/officeDocument/2006/customXml" ds:itemID="{744669CB-3172-410A-B97B-DC4B59E7EA77}"/>
</file>

<file path=customXml/itemProps2.xml><?xml version="1.0" encoding="utf-8"?>
<ds:datastoreItem xmlns:ds="http://schemas.openxmlformats.org/officeDocument/2006/customXml" ds:itemID="{6376722F-1F95-46AC-A26E-4691AB0F63EC}"/>
</file>

<file path=customXml/itemProps3.xml><?xml version="1.0" encoding="utf-8"?>
<ds:datastoreItem xmlns:ds="http://schemas.openxmlformats.org/officeDocument/2006/customXml" ds:itemID="{38C7BD5A-9B27-4FAA-8429-81F3676F2E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Resultado</vt:lpstr>
    </vt:vector>
  </TitlesOfParts>
  <Company>Direccion General de Aduanas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Enero - Septiembre 2015</dc:title>
  <dc:creator>Julio Ernesto Vasquez Marcano</dc:creator>
  <cp:lastModifiedBy>Ivan Michael Almonte Ureña</cp:lastModifiedBy>
  <cp:lastPrinted>2015-11-12T14:29:28Z</cp:lastPrinted>
  <dcterms:created xsi:type="dcterms:W3CDTF">2015-10-19T15:19:32Z</dcterms:created>
  <dcterms:modified xsi:type="dcterms:W3CDTF">2016-02-26T21:11:14Z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0x0101000184A855B16BB54AAC695E0D47312F05</vt:lpwstr>
  </property>
</Properties>
</file>