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rijo\Desktop\Documentos Escaneados\"/>
    </mc:Choice>
  </mc:AlternateContent>
  <bookViews>
    <workbookView xWindow="0" yWindow="0" windowWidth="28800" windowHeight="12225"/>
  </bookViews>
  <sheets>
    <sheet name="COSTOS" sheetId="3" r:id="rId1"/>
  </sheets>
  <definedNames>
    <definedName name="_xlnm.Print_Area" localSheetId="0">COSTOS!$A$2:$F$58</definedName>
    <definedName name="_xlnm.Print_Titles" localSheetId="0">COSTOS!$6:$6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" i="3" l="1"/>
  <c r="F19" i="3" l="1"/>
  <c r="F36" i="3"/>
  <c r="F15" i="3"/>
  <c r="F14" i="3"/>
  <c r="F13" i="3"/>
  <c r="F12" i="3"/>
  <c r="F11" i="3" l="1"/>
  <c r="F10" i="3"/>
  <c r="F9" i="3"/>
  <c r="F35" i="3" l="1"/>
  <c r="F34" i="3"/>
  <c r="F8" i="3" l="1"/>
  <c r="F16" i="3" s="1"/>
  <c r="F39" i="3"/>
  <c r="F41" i="3" s="1"/>
  <c r="F29" i="3"/>
  <c r="F30" i="3"/>
  <c r="F31" i="3"/>
  <c r="F32" i="3"/>
  <c r="F33" i="3"/>
  <c r="F26" i="3"/>
  <c r="F23" i="3"/>
  <c r="F18" i="3"/>
  <c r="F20" i="3"/>
  <c r="F37" i="3" l="1"/>
  <c r="F27" i="3"/>
  <c r="F24" i="3"/>
  <c r="F21" i="3"/>
  <c r="F43" i="3" l="1"/>
  <c r="F48" i="3" s="1"/>
  <c r="F49" i="3" l="1"/>
  <c r="F46" i="3"/>
  <c r="F47" i="3"/>
  <c r="F50" i="3"/>
  <c r="F45" i="3"/>
  <c r="F54" i="3" s="1"/>
  <c r="F51" i="3" l="1"/>
  <c r="F53" i="3" s="1"/>
  <c r="F55" i="3" s="1"/>
</calcChain>
</file>

<file path=xl/sharedStrings.xml><?xml version="1.0" encoding="utf-8"?>
<sst xmlns="http://schemas.openxmlformats.org/spreadsheetml/2006/main" count="77" uniqueCount="53">
  <si>
    <t>No.</t>
  </si>
  <si>
    <t>Partida</t>
  </si>
  <si>
    <t>Cantidad</t>
  </si>
  <si>
    <t>Precio Unitario</t>
  </si>
  <si>
    <t>Valor</t>
  </si>
  <si>
    <t>Unidad</t>
  </si>
  <si>
    <t>Total General Presupuestado</t>
  </si>
  <si>
    <t>A) Sub-Total Costos Directos:</t>
  </si>
  <si>
    <t>%</t>
  </si>
  <si>
    <t>Seguros y Fianzas</t>
  </si>
  <si>
    <t>Gastos Administrativos</t>
  </si>
  <si>
    <t>Transporte</t>
  </si>
  <si>
    <t>Codia</t>
  </si>
  <si>
    <t>B) Sub-Total Costos Indirectos:</t>
  </si>
  <si>
    <t>Total General (A+B):</t>
  </si>
  <si>
    <t>1. Preliminares</t>
  </si>
  <si>
    <t>M2</t>
  </si>
  <si>
    <t>ML</t>
  </si>
  <si>
    <t>Ud</t>
  </si>
  <si>
    <t>3. Pintura</t>
  </si>
  <si>
    <t>4. Revestimientos</t>
  </si>
  <si>
    <t>6. Puertas y Vidrios</t>
  </si>
  <si>
    <t>ITBIS (18% del 10% del Costo Directo):</t>
  </si>
  <si>
    <t>7. Costos Indirectos</t>
  </si>
  <si>
    <t>Desinstalación, Movilización y Cubierta de Estaciones Modulares</t>
  </si>
  <si>
    <t>2. Construcción Ligera</t>
  </si>
  <si>
    <t>Dirección Técnica</t>
  </si>
  <si>
    <t>Desmonte de rejillas de A/C y Retornos</t>
  </si>
  <si>
    <t>5. Instalaciones Eléctricas y climatizacion</t>
  </si>
  <si>
    <t>PROYECTO: READECUACION OFICINAS DE PASAJEROS TERMINAL DON DIEGO</t>
  </si>
  <si>
    <t>Desistalacion de plafonado 2´x2´ existente</t>
  </si>
  <si>
    <t>Demolicion Muro de Planchas de Yeso (Sheetrock)</t>
  </si>
  <si>
    <t>Desmonte de Luminarias LED 2´x2´ Existentes</t>
  </si>
  <si>
    <t>Bote de Desperdicios y Escombros</t>
  </si>
  <si>
    <t>PA</t>
  </si>
  <si>
    <t>Desmonte de Paño de Vidrio Fijo Existente ( 0.82x2.60m)</t>
  </si>
  <si>
    <t>Salida de Data Cat. 6</t>
  </si>
  <si>
    <t>Limpieza Continua y Final</t>
  </si>
  <si>
    <r>
      <t xml:space="preserve">Suministro y confección de </t>
    </r>
    <r>
      <rPr>
        <b/>
        <sz val="12"/>
        <color theme="1"/>
        <rFont val="Century Gothic"/>
        <family val="2"/>
      </rPr>
      <t>muro de plancha de yeso (Sheetrock) a dos caras e=10cm</t>
    </r>
    <r>
      <rPr>
        <sz val="12"/>
        <color theme="1"/>
        <rFont val="Century Gothic"/>
        <family val="2"/>
      </rPr>
      <t>, con aislante acústico R11</t>
    </r>
  </si>
  <si>
    <r>
      <t xml:space="preserve">Suministro y colocación de </t>
    </r>
    <r>
      <rPr>
        <b/>
        <sz val="12"/>
        <color theme="1"/>
        <rFont val="Century Gothic"/>
        <family val="2"/>
      </rPr>
      <t>Falso Techo en placas de Vinyl-Yeso (Plafón) 2'x2'</t>
    </r>
    <r>
      <rPr>
        <sz val="12"/>
        <color theme="1"/>
        <rFont val="Century Gothic"/>
        <family val="2"/>
      </rPr>
      <t>, incluye suspensiones y estructura de soporte.</t>
    </r>
  </si>
  <si>
    <r>
      <t xml:space="preserve">Suministro y aplicación de 2 manos de </t>
    </r>
    <r>
      <rPr>
        <b/>
        <sz val="12"/>
        <color theme="1"/>
        <rFont val="Century Gothic"/>
        <family val="2"/>
      </rPr>
      <t>pintura acrílica satinada en muros</t>
    </r>
    <r>
      <rPr>
        <sz val="12"/>
        <color theme="1"/>
        <rFont val="Century Gothic"/>
        <family val="2"/>
      </rPr>
      <t>, color Blanco 00</t>
    </r>
  </si>
  <si>
    <r>
      <t xml:space="preserve">Suministro y colocación de </t>
    </r>
    <r>
      <rPr>
        <b/>
        <sz val="12"/>
        <color theme="1"/>
        <rFont val="Century Gothic"/>
        <family val="2"/>
      </rPr>
      <t>zócalos de cerámica de Porcelanato</t>
    </r>
    <r>
      <rPr>
        <sz val="12"/>
        <color theme="1"/>
        <rFont val="Century Gothic"/>
        <family val="2"/>
      </rPr>
      <t>, color Beige Actual in Situ</t>
    </r>
  </si>
  <si>
    <r>
      <t xml:space="preserve">Salida de </t>
    </r>
    <r>
      <rPr>
        <b/>
        <sz val="12"/>
        <color theme="1"/>
        <rFont val="Century Gothic"/>
        <family val="2"/>
      </rPr>
      <t>Tomacorriente Doble 110v</t>
    </r>
  </si>
  <si>
    <r>
      <t xml:space="preserve">Salida de </t>
    </r>
    <r>
      <rPr>
        <b/>
        <sz val="12"/>
        <color theme="1"/>
        <rFont val="Century Gothic"/>
        <family val="2"/>
      </rPr>
      <t>Tomacorriente Doble 110v, color naranja UPS</t>
    </r>
  </si>
  <si>
    <r>
      <t xml:space="preserve">Salida de </t>
    </r>
    <r>
      <rPr>
        <b/>
        <sz val="12"/>
        <color theme="1"/>
        <rFont val="Century Gothic"/>
        <family val="2"/>
      </rPr>
      <t>Interruptor Sencillo</t>
    </r>
  </si>
  <si>
    <r>
      <t xml:space="preserve">Reinstalación de </t>
    </r>
    <r>
      <rPr>
        <b/>
        <sz val="12"/>
        <color theme="1"/>
        <rFont val="Century Gothic"/>
        <family val="2"/>
      </rPr>
      <t>Salidas de A/C, incluye rejilla</t>
    </r>
    <r>
      <rPr>
        <sz val="12"/>
        <color theme="1"/>
        <rFont val="Century Gothic"/>
        <family val="2"/>
      </rPr>
      <t xml:space="preserve">s </t>
    </r>
  </si>
  <si>
    <r>
      <t xml:space="preserve">Rejillas de </t>
    </r>
    <r>
      <rPr>
        <b/>
        <sz val="12"/>
        <color theme="1"/>
        <rFont val="Century Gothic"/>
        <family val="2"/>
      </rPr>
      <t>Retornos para A/C</t>
    </r>
  </si>
  <si>
    <r>
      <t xml:space="preserve">Salidas Para </t>
    </r>
    <r>
      <rPr>
        <b/>
        <sz val="12"/>
        <color theme="1"/>
        <rFont val="Century Gothic"/>
        <family val="2"/>
      </rPr>
      <t>Control de Acceso en Puerta</t>
    </r>
    <r>
      <rPr>
        <sz val="12"/>
        <color theme="1"/>
        <rFont val="Century Gothic"/>
        <family val="2"/>
      </rPr>
      <t xml:space="preserve"> en PVC </t>
    </r>
    <r>
      <rPr>
        <sz val="12"/>
        <color theme="1"/>
        <rFont val="Calibri"/>
        <family val="2"/>
      </rPr>
      <t>Ø</t>
    </r>
    <r>
      <rPr>
        <sz val="12"/>
        <color theme="1"/>
        <rFont val="Century Gothic"/>
        <family val="2"/>
      </rPr>
      <t>1/2" y registro 2´x4´, incluye ranurado de muro y resane, L=15m</t>
    </r>
  </si>
  <si>
    <r>
      <t xml:space="preserve">Suministro y colocación de </t>
    </r>
    <r>
      <rPr>
        <b/>
        <sz val="12"/>
        <color theme="1"/>
        <rFont val="Century Gothic"/>
        <family val="2"/>
      </rPr>
      <t>Puerta de Polimetal Terminacion Mate en Area de Almacen (0.90x2.10m), incluye llavin</t>
    </r>
  </si>
  <si>
    <t>Ley 6-86</t>
  </si>
  <si>
    <r>
      <t xml:space="preserve">Suministro y confección de </t>
    </r>
    <r>
      <rPr>
        <b/>
        <sz val="12"/>
        <color theme="1"/>
        <rFont val="Century Gothic"/>
        <family val="2"/>
      </rPr>
      <t>muro de plancha de yeso (Sheetrock) una cara</t>
    </r>
  </si>
  <si>
    <r>
      <rPr>
        <b/>
        <sz val="12"/>
        <color theme="1"/>
        <rFont val="Century Gothic"/>
        <family val="2"/>
      </rPr>
      <t>Cortina Tipo Veneciana Blanca</t>
    </r>
    <r>
      <rPr>
        <sz val="12"/>
        <color theme="1"/>
        <rFont val="Century Gothic"/>
        <family val="2"/>
      </rPr>
      <t xml:space="preserve"> PVC (2.60mx2.00m)</t>
    </r>
  </si>
  <si>
    <r>
      <t xml:space="preserve">Suministro e instalación de </t>
    </r>
    <r>
      <rPr>
        <b/>
        <sz val="12"/>
        <color theme="1"/>
        <rFont val="Century Gothic"/>
        <family val="2"/>
      </rPr>
      <t>Lámparas Tipo Panel LED  2'x2'</t>
    </r>
    <r>
      <rPr>
        <sz val="12"/>
        <color theme="1"/>
        <rFont val="Century Gothic"/>
        <family val="2"/>
      </rPr>
      <t xml:space="preserve"> con difusor, Garantia Minima de 2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</si>
</sst>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alibri"/>
      <family val="2"/>
    </font>
    <font>
      <b/>
      <u val="doub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165" fontId="2" fillId="0" borderId="0" xfId="2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5" fontId="2" fillId="0" borderId="0" xfId="2" applyFont="1" applyFill="1" applyBorder="1" applyAlignment="1">
      <alignment horizontal="center" vertical="center"/>
    </xf>
    <xf numFmtId="165" fontId="3" fillId="0" borderId="0" xfId="2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165" fontId="3" fillId="3" borderId="0" xfId="2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165" fontId="3" fillId="0" borderId="0" xfId="2" applyFont="1" applyFill="1" applyBorder="1" applyAlignment="1">
      <alignment horizontal="left" vertical="center"/>
    </xf>
    <xf numFmtId="165" fontId="2" fillId="0" borderId="0" xfId="2" applyFont="1" applyFill="1" applyBorder="1" applyAlignment="1">
      <alignment horizontal="left" vertical="center"/>
    </xf>
    <xf numFmtId="165" fontId="3" fillId="2" borderId="0" xfId="2" applyFont="1" applyFill="1" applyBorder="1" applyAlignment="1">
      <alignment horizontal="left" vertical="center"/>
    </xf>
    <xf numFmtId="165" fontId="3" fillId="0" borderId="0" xfId="2" applyFont="1" applyFill="1" applyBorder="1" applyAlignment="1">
      <alignment vertical="center"/>
    </xf>
    <xf numFmtId="165" fontId="3" fillId="0" borderId="0" xfId="2" applyFont="1" applyFill="1" applyBorder="1" applyAlignment="1">
      <alignment horizontal="center" vertical="center"/>
    </xf>
    <xf numFmtId="165" fontId="6" fillId="2" borderId="0" xfId="2" applyFont="1" applyFill="1" applyBorder="1" applyAlignment="1">
      <alignment horizontal="center" vertical="center"/>
    </xf>
    <xf numFmtId="165" fontId="2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Alignment="1">
      <alignment horizontal="center" vertical="center"/>
    </xf>
    <xf numFmtId="165" fontId="7" fillId="0" borderId="0" xfId="2" applyFont="1" applyAlignment="1">
      <alignment horizontal="center" vertical="center"/>
    </xf>
    <xf numFmtId="0" fontId="7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164" fontId="3" fillId="3" borderId="0" xfId="1" applyFont="1" applyFill="1" applyBorder="1" applyAlignment="1">
      <alignment horizontal="right" vertical="center"/>
    </xf>
    <xf numFmtId="164" fontId="3" fillId="4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4" fontId="3" fillId="2" borderId="0" xfId="1" applyFont="1" applyFill="1" applyBorder="1" applyAlignment="1">
      <alignment horizontal="right" vertical="center"/>
    </xf>
    <xf numFmtId="164" fontId="3" fillId="0" borderId="0" xfId="1" applyFont="1" applyFill="1" applyBorder="1" applyAlignment="1">
      <alignment horizontal="right" vertical="center"/>
    </xf>
    <xf numFmtId="164" fontId="3" fillId="0" borderId="0" xfId="1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view="pageBreakPreview" zoomScale="90" zoomScaleNormal="90" zoomScaleSheetLayoutView="90" workbookViewId="0">
      <selection activeCell="A3" sqref="A3:F4"/>
    </sheetView>
  </sheetViews>
  <sheetFormatPr baseColWidth="10" defaultColWidth="9.140625" defaultRowHeight="17.25" x14ac:dyDescent="0.3"/>
  <cols>
    <col min="1" max="1" width="7" style="2" customWidth="1"/>
    <col min="2" max="2" width="70.85546875" style="9" bestFit="1" customWidth="1"/>
    <col min="3" max="3" width="11.140625" style="10" bestFit="1" customWidth="1"/>
    <col min="4" max="4" width="9.42578125" style="2" bestFit="1" customWidth="1"/>
    <col min="5" max="5" width="17.42578125" style="34" bestFit="1" customWidth="1"/>
    <col min="6" max="6" width="21.85546875" style="34" customWidth="1"/>
    <col min="7" max="12" width="9.140625" style="1"/>
    <col min="13" max="13" width="45.7109375" style="1" bestFit="1" customWidth="1"/>
    <col min="14" max="16" width="9.140625" style="1"/>
  </cols>
  <sheetData>
    <row r="1" spans="1:18" x14ac:dyDescent="0.3">
      <c r="E1" s="11"/>
      <c r="F1" s="11"/>
    </row>
    <row r="2" spans="1:18" x14ac:dyDescent="0.3">
      <c r="E2" s="49"/>
      <c r="F2" s="49"/>
      <c r="L2" s="4"/>
      <c r="M2" s="4"/>
      <c r="N2" s="4"/>
      <c r="O2" s="4"/>
      <c r="P2" s="4"/>
      <c r="Q2" s="5"/>
      <c r="R2" s="5"/>
    </row>
    <row r="3" spans="1:18" x14ac:dyDescent="0.3">
      <c r="A3" s="50"/>
      <c r="B3" s="50"/>
      <c r="C3" s="50"/>
      <c r="D3" s="50"/>
      <c r="E3" s="50"/>
      <c r="F3" s="50"/>
      <c r="L3" s="4"/>
      <c r="M3" s="4"/>
      <c r="N3" s="4"/>
      <c r="O3" s="4"/>
      <c r="P3" s="4"/>
      <c r="Q3" s="5"/>
      <c r="R3" s="5"/>
    </row>
    <row r="4" spans="1:18" x14ac:dyDescent="0.3">
      <c r="A4" s="51"/>
      <c r="B4" s="51"/>
      <c r="C4" s="51"/>
      <c r="D4" s="51"/>
      <c r="E4" s="51"/>
      <c r="F4" s="51"/>
      <c r="L4" s="4"/>
      <c r="M4" s="4"/>
      <c r="N4" s="4"/>
      <c r="O4" s="4"/>
      <c r="P4" s="4"/>
      <c r="Q4" s="5"/>
      <c r="R4" s="5"/>
    </row>
    <row r="5" spans="1:18" ht="18" x14ac:dyDescent="0.3">
      <c r="A5" s="52" t="s">
        <v>29</v>
      </c>
      <c r="B5" s="52"/>
      <c r="C5" s="52"/>
      <c r="D5" s="52"/>
      <c r="E5" s="52"/>
      <c r="F5" s="52"/>
      <c r="L5" s="4"/>
      <c r="M5" s="4"/>
      <c r="N5" s="4"/>
      <c r="O5" s="4"/>
      <c r="P5" s="4"/>
      <c r="Q5" s="5"/>
      <c r="R5" s="5"/>
    </row>
    <row r="6" spans="1:18" s="3" customFormat="1" ht="30" x14ac:dyDescent="0.25">
      <c r="A6" s="12" t="s">
        <v>0</v>
      </c>
      <c r="B6" s="12" t="s">
        <v>1</v>
      </c>
      <c r="C6" s="13" t="s">
        <v>2</v>
      </c>
      <c r="D6" s="12" t="s">
        <v>5</v>
      </c>
      <c r="E6" s="14" t="s">
        <v>3</v>
      </c>
      <c r="F6" s="14" t="s">
        <v>4</v>
      </c>
      <c r="G6" s="2"/>
      <c r="H6" s="2"/>
      <c r="I6" s="2"/>
      <c r="J6" s="2"/>
      <c r="K6" s="2"/>
      <c r="L6" s="6"/>
      <c r="M6" s="41"/>
      <c r="N6" s="41"/>
      <c r="O6" s="41"/>
      <c r="P6" s="7"/>
      <c r="Q6" s="8"/>
      <c r="R6" s="8"/>
    </row>
    <row r="7" spans="1:18" x14ac:dyDescent="0.3">
      <c r="A7" s="15" t="s">
        <v>15</v>
      </c>
      <c r="B7" s="15"/>
      <c r="C7" s="15"/>
      <c r="D7" s="15"/>
      <c r="E7" s="15"/>
      <c r="F7" s="15"/>
      <c r="L7" s="4"/>
      <c r="M7" s="4"/>
      <c r="N7" s="4"/>
      <c r="O7" s="4"/>
      <c r="P7" s="4"/>
      <c r="Q7" s="5"/>
      <c r="R7" s="5"/>
    </row>
    <row r="8" spans="1:18" ht="34.5" x14ac:dyDescent="0.3">
      <c r="A8" s="16">
        <v>1.01</v>
      </c>
      <c r="B8" s="17" t="s">
        <v>24</v>
      </c>
      <c r="C8" s="18">
        <v>7</v>
      </c>
      <c r="D8" s="16" t="s">
        <v>18</v>
      </c>
      <c r="E8" s="19"/>
      <c r="F8" s="19">
        <f t="shared" ref="F8:F15" si="0">E8*C8</f>
        <v>0</v>
      </c>
      <c r="L8" s="4"/>
      <c r="M8" s="4"/>
      <c r="N8" s="4"/>
      <c r="O8" s="4"/>
      <c r="P8" s="4"/>
      <c r="Q8" s="5"/>
      <c r="R8" s="5"/>
    </row>
    <row r="9" spans="1:18" x14ac:dyDescent="0.3">
      <c r="A9" s="16">
        <v>1.02</v>
      </c>
      <c r="B9" s="17" t="s">
        <v>30</v>
      </c>
      <c r="C9" s="18">
        <v>41.62</v>
      </c>
      <c r="D9" s="16" t="s">
        <v>16</v>
      </c>
      <c r="E9" s="19"/>
      <c r="F9" s="19">
        <f t="shared" si="0"/>
        <v>0</v>
      </c>
      <c r="L9" s="4"/>
      <c r="M9" s="4"/>
      <c r="N9" s="4"/>
      <c r="O9" s="4"/>
      <c r="P9" s="4"/>
      <c r="Q9" s="5"/>
      <c r="R9" s="5"/>
    </row>
    <row r="10" spans="1:18" x14ac:dyDescent="0.3">
      <c r="A10" s="16">
        <v>1.03</v>
      </c>
      <c r="B10" s="17" t="s">
        <v>27</v>
      </c>
      <c r="C10" s="18">
        <v>14</v>
      </c>
      <c r="D10" s="16" t="s">
        <v>18</v>
      </c>
      <c r="E10" s="19"/>
      <c r="F10" s="19">
        <f t="shared" si="0"/>
        <v>0</v>
      </c>
      <c r="L10" s="4"/>
      <c r="M10" s="4"/>
      <c r="N10" s="4"/>
      <c r="O10" s="4"/>
      <c r="P10" s="4"/>
      <c r="Q10" s="5"/>
      <c r="R10" s="5"/>
    </row>
    <row r="11" spans="1:18" x14ac:dyDescent="0.3">
      <c r="A11" s="16">
        <v>1.04</v>
      </c>
      <c r="B11" s="17" t="s">
        <v>31</v>
      </c>
      <c r="C11" s="18">
        <v>7.76</v>
      </c>
      <c r="D11" s="16" t="s">
        <v>16</v>
      </c>
      <c r="E11" s="19"/>
      <c r="F11" s="19">
        <f t="shared" si="0"/>
        <v>0</v>
      </c>
      <c r="M11" s="4"/>
      <c r="N11" s="4"/>
      <c r="O11" s="4"/>
    </row>
    <row r="12" spans="1:18" x14ac:dyDescent="0.3">
      <c r="A12" s="16">
        <v>1.05</v>
      </c>
      <c r="B12" s="17" t="s">
        <v>32</v>
      </c>
      <c r="C12" s="18">
        <v>9</v>
      </c>
      <c r="D12" s="16" t="s">
        <v>18</v>
      </c>
      <c r="E12" s="19"/>
      <c r="F12" s="19">
        <f t="shared" si="0"/>
        <v>0</v>
      </c>
      <c r="M12" s="4"/>
      <c r="N12" s="4"/>
      <c r="O12" s="4"/>
    </row>
    <row r="13" spans="1:18" x14ac:dyDescent="0.3">
      <c r="A13" s="16">
        <v>1.06</v>
      </c>
      <c r="B13" s="17" t="s">
        <v>33</v>
      </c>
      <c r="C13" s="18">
        <v>1</v>
      </c>
      <c r="D13" s="16" t="s">
        <v>34</v>
      </c>
      <c r="E13" s="19"/>
      <c r="F13" s="19">
        <f t="shared" si="0"/>
        <v>0</v>
      </c>
      <c r="M13" s="4"/>
      <c r="N13" s="4"/>
      <c r="O13" s="4"/>
    </row>
    <row r="14" spans="1:18" x14ac:dyDescent="0.3">
      <c r="A14" s="16">
        <v>1.07</v>
      </c>
      <c r="B14" s="17" t="s">
        <v>35</v>
      </c>
      <c r="C14" s="18">
        <v>1</v>
      </c>
      <c r="D14" s="16" t="s">
        <v>34</v>
      </c>
      <c r="E14" s="19"/>
      <c r="F14" s="19">
        <f t="shared" si="0"/>
        <v>0</v>
      </c>
      <c r="M14" s="4"/>
      <c r="N14" s="4"/>
      <c r="O14" s="4"/>
    </row>
    <row r="15" spans="1:18" x14ac:dyDescent="0.3">
      <c r="A15" s="16">
        <v>1.08</v>
      </c>
      <c r="B15" s="17" t="s">
        <v>37</v>
      </c>
      <c r="C15" s="18">
        <v>1</v>
      </c>
      <c r="D15" s="16" t="s">
        <v>34</v>
      </c>
      <c r="E15" s="19"/>
      <c r="F15" s="19">
        <f t="shared" si="0"/>
        <v>0</v>
      </c>
      <c r="M15" s="4"/>
      <c r="N15" s="4"/>
      <c r="O15" s="4"/>
    </row>
    <row r="16" spans="1:18" x14ac:dyDescent="0.3">
      <c r="A16" s="7"/>
      <c r="B16" s="7"/>
      <c r="C16" s="7"/>
      <c r="D16" s="7"/>
      <c r="E16" s="7"/>
      <c r="F16" s="20">
        <f>SUM(F8:F15)</f>
        <v>0</v>
      </c>
    </row>
    <row r="17" spans="1:6" x14ac:dyDescent="0.3">
      <c r="A17" s="15" t="s">
        <v>25</v>
      </c>
      <c r="B17" s="15"/>
      <c r="C17" s="15"/>
      <c r="D17" s="15"/>
      <c r="E17" s="15"/>
      <c r="F17" s="15"/>
    </row>
    <row r="18" spans="1:6" ht="34.5" x14ac:dyDescent="0.3">
      <c r="A18" s="16">
        <v>2.0099999999999998</v>
      </c>
      <c r="B18" s="17" t="s">
        <v>38</v>
      </c>
      <c r="C18" s="18">
        <v>16.989999999999998</v>
      </c>
      <c r="D18" s="16" t="s">
        <v>16</v>
      </c>
      <c r="E18" s="19"/>
      <c r="F18" s="19">
        <f>E18*C18</f>
        <v>0</v>
      </c>
    </row>
    <row r="19" spans="1:6" ht="32.25" x14ac:dyDescent="0.3">
      <c r="A19" s="16">
        <v>2.0099999999999998</v>
      </c>
      <c r="B19" s="17" t="s">
        <v>50</v>
      </c>
      <c r="C19" s="18">
        <v>6.25</v>
      </c>
      <c r="D19" s="16" t="s">
        <v>16</v>
      </c>
      <c r="E19" s="19"/>
      <c r="F19" s="19">
        <f>E19*C19</f>
        <v>0</v>
      </c>
    </row>
    <row r="20" spans="1:6" ht="51.75" x14ac:dyDescent="0.3">
      <c r="A20" s="16">
        <v>2.02</v>
      </c>
      <c r="B20" s="17" t="s">
        <v>39</v>
      </c>
      <c r="C20" s="18">
        <v>41.62</v>
      </c>
      <c r="D20" s="16" t="s">
        <v>16</v>
      </c>
      <c r="E20" s="19"/>
      <c r="F20" s="19">
        <f t="shared" ref="F20" si="1">E20*C20</f>
        <v>0</v>
      </c>
    </row>
    <row r="21" spans="1:6" x14ac:dyDescent="0.3">
      <c r="A21" s="7"/>
      <c r="B21" s="7"/>
      <c r="C21" s="7"/>
      <c r="D21" s="7"/>
      <c r="E21" s="7"/>
      <c r="F21" s="20">
        <f>SUM(F18:F20)</f>
        <v>0</v>
      </c>
    </row>
    <row r="22" spans="1:6" x14ac:dyDescent="0.3">
      <c r="A22" s="15" t="s">
        <v>19</v>
      </c>
      <c r="B22" s="15"/>
      <c r="C22" s="15"/>
      <c r="D22" s="15"/>
      <c r="E22" s="15"/>
      <c r="F22" s="15"/>
    </row>
    <row r="23" spans="1:6" ht="34.5" x14ac:dyDescent="0.3">
      <c r="A23" s="16">
        <v>3.01</v>
      </c>
      <c r="B23" s="17" t="s">
        <v>40</v>
      </c>
      <c r="C23" s="18">
        <v>160.01</v>
      </c>
      <c r="D23" s="16" t="s">
        <v>16</v>
      </c>
      <c r="E23" s="19"/>
      <c r="F23" s="19">
        <f>E23*C23</f>
        <v>0</v>
      </c>
    </row>
    <row r="24" spans="1:6" x14ac:dyDescent="0.3">
      <c r="A24" s="7"/>
      <c r="B24" s="7"/>
      <c r="C24" s="7"/>
      <c r="D24" s="7"/>
      <c r="E24" s="7"/>
      <c r="F24" s="20">
        <f>SUM(F23:F23)</f>
        <v>0</v>
      </c>
    </row>
    <row r="25" spans="1:6" x14ac:dyDescent="0.3">
      <c r="A25" s="15" t="s">
        <v>20</v>
      </c>
      <c r="B25" s="15"/>
      <c r="C25" s="15"/>
      <c r="D25" s="15"/>
      <c r="E25" s="15"/>
      <c r="F25" s="15"/>
    </row>
    <row r="26" spans="1:6" ht="34.5" x14ac:dyDescent="0.3">
      <c r="A26" s="16">
        <v>4.01</v>
      </c>
      <c r="B26" s="17" t="s">
        <v>41</v>
      </c>
      <c r="C26" s="18">
        <v>11.11</v>
      </c>
      <c r="D26" s="16" t="s">
        <v>17</v>
      </c>
      <c r="E26" s="19"/>
      <c r="F26" s="19">
        <f>E26*C26</f>
        <v>0</v>
      </c>
    </row>
    <row r="27" spans="1:6" x14ac:dyDescent="0.3">
      <c r="A27" s="7"/>
      <c r="B27" s="7"/>
      <c r="C27" s="7"/>
      <c r="D27" s="7"/>
      <c r="E27" s="7"/>
      <c r="F27" s="20">
        <f>SUM(F26:F26)</f>
        <v>0</v>
      </c>
    </row>
    <row r="28" spans="1:6" x14ac:dyDescent="0.3">
      <c r="A28" s="15" t="s">
        <v>28</v>
      </c>
      <c r="B28" s="15"/>
      <c r="C28" s="15"/>
      <c r="D28" s="15"/>
      <c r="E28" s="15"/>
      <c r="F28" s="15"/>
    </row>
    <row r="29" spans="1:6" ht="34.5" x14ac:dyDescent="0.3">
      <c r="A29" s="16">
        <v>5.01</v>
      </c>
      <c r="B29" s="17" t="s">
        <v>52</v>
      </c>
      <c r="C29" s="18">
        <v>9</v>
      </c>
      <c r="D29" s="16" t="s">
        <v>18</v>
      </c>
      <c r="E29" s="19"/>
      <c r="F29" s="19">
        <f>E29*C29</f>
        <v>0</v>
      </c>
    </row>
    <row r="30" spans="1:6" x14ac:dyDescent="0.3">
      <c r="A30" s="16">
        <v>5.0199999999999996</v>
      </c>
      <c r="B30" s="17" t="s">
        <v>42</v>
      </c>
      <c r="C30" s="18">
        <v>2</v>
      </c>
      <c r="D30" s="16" t="s">
        <v>18</v>
      </c>
      <c r="E30" s="19"/>
      <c r="F30" s="19">
        <f t="shared" ref="F30:F36" si="2">E30*C30</f>
        <v>0</v>
      </c>
    </row>
    <row r="31" spans="1:6" x14ac:dyDescent="0.3">
      <c r="A31" s="16">
        <v>5.03</v>
      </c>
      <c r="B31" s="17" t="s">
        <v>43</v>
      </c>
      <c r="C31" s="18">
        <v>2</v>
      </c>
      <c r="D31" s="16" t="s">
        <v>18</v>
      </c>
      <c r="E31" s="19"/>
      <c r="F31" s="19">
        <f t="shared" si="2"/>
        <v>0</v>
      </c>
    </row>
    <row r="32" spans="1:6" x14ac:dyDescent="0.3">
      <c r="A32" s="16">
        <v>5.04</v>
      </c>
      <c r="B32" s="17" t="s">
        <v>44</v>
      </c>
      <c r="C32" s="18">
        <v>1</v>
      </c>
      <c r="D32" s="16" t="s">
        <v>18</v>
      </c>
      <c r="E32" s="19"/>
      <c r="F32" s="19">
        <f t="shared" si="2"/>
        <v>0</v>
      </c>
    </row>
    <row r="33" spans="1:6" x14ac:dyDescent="0.3">
      <c r="A33" s="16">
        <v>5.05</v>
      </c>
      <c r="B33" s="21" t="s">
        <v>36</v>
      </c>
      <c r="C33" s="18">
        <v>3</v>
      </c>
      <c r="D33" s="16" t="s">
        <v>18</v>
      </c>
      <c r="E33" s="19"/>
      <c r="F33" s="19">
        <f t="shared" si="2"/>
        <v>0</v>
      </c>
    </row>
    <row r="34" spans="1:6" x14ac:dyDescent="0.3">
      <c r="A34" s="16">
        <v>5.0599999999999996</v>
      </c>
      <c r="B34" s="17" t="s">
        <v>45</v>
      </c>
      <c r="C34" s="18">
        <v>7</v>
      </c>
      <c r="D34" s="16" t="s">
        <v>18</v>
      </c>
      <c r="E34" s="19"/>
      <c r="F34" s="19">
        <f t="shared" si="2"/>
        <v>0</v>
      </c>
    </row>
    <row r="35" spans="1:6" x14ac:dyDescent="0.3">
      <c r="A35" s="22">
        <v>5.07</v>
      </c>
      <c r="B35" s="17" t="s">
        <v>46</v>
      </c>
      <c r="C35" s="18">
        <v>7</v>
      </c>
      <c r="D35" s="16" t="s">
        <v>18</v>
      </c>
      <c r="E35" s="19"/>
      <c r="F35" s="19">
        <f t="shared" si="2"/>
        <v>0</v>
      </c>
    </row>
    <row r="36" spans="1:6" ht="34.5" x14ac:dyDescent="0.3">
      <c r="A36" s="22">
        <v>5.08</v>
      </c>
      <c r="B36" s="17" t="s">
        <v>47</v>
      </c>
      <c r="C36" s="18">
        <v>3</v>
      </c>
      <c r="D36" s="16" t="s">
        <v>18</v>
      </c>
      <c r="E36" s="19"/>
      <c r="F36" s="19">
        <f t="shared" si="2"/>
        <v>0</v>
      </c>
    </row>
    <row r="37" spans="1:6" x14ac:dyDescent="0.3">
      <c r="A37" s="7"/>
      <c r="B37" s="7"/>
      <c r="C37" s="7"/>
      <c r="D37" s="7"/>
      <c r="E37" s="7"/>
      <c r="F37" s="20">
        <f>SUM(F29:F36)</f>
        <v>0</v>
      </c>
    </row>
    <row r="38" spans="1:6" x14ac:dyDescent="0.3">
      <c r="A38" s="15" t="s">
        <v>21</v>
      </c>
      <c r="B38" s="15"/>
      <c r="C38" s="15"/>
      <c r="D38" s="15"/>
      <c r="E38" s="15"/>
      <c r="F38" s="15"/>
    </row>
    <row r="39" spans="1:6" ht="32.25" x14ac:dyDescent="0.3">
      <c r="A39" s="16">
        <v>6.01</v>
      </c>
      <c r="B39" s="17" t="s">
        <v>48</v>
      </c>
      <c r="C39" s="18">
        <v>1</v>
      </c>
      <c r="D39" s="16" t="s">
        <v>18</v>
      </c>
      <c r="E39" s="19"/>
      <c r="F39" s="19">
        <f>E39*C39</f>
        <v>0</v>
      </c>
    </row>
    <row r="40" spans="1:6" x14ac:dyDescent="0.3">
      <c r="A40" s="16">
        <v>6.02</v>
      </c>
      <c r="B40" s="17" t="s">
        <v>51</v>
      </c>
      <c r="C40" s="18">
        <v>1</v>
      </c>
      <c r="D40" s="16" t="s">
        <v>18</v>
      </c>
      <c r="E40" s="19"/>
      <c r="F40" s="19">
        <f>E40*C40</f>
        <v>0</v>
      </c>
    </row>
    <row r="41" spans="1:6" x14ac:dyDescent="0.3">
      <c r="A41" s="7"/>
      <c r="B41" s="7"/>
      <c r="C41" s="7"/>
      <c r="D41" s="7"/>
      <c r="E41" s="7"/>
      <c r="F41" s="20">
        <f>SUM(F39:F40)</f>
        <v>0</v>
      </c>
    </row>
    <row r="42" spans="1:6" x14ac:dyDescent="0.3">
      <c r="A42" s="53"/>
      <c r="B42" s="53"/>
      <c r="C42" s="53"/>
      <c r="D42" s="53"/>
      <c r="E42" s="53"/>
      <c r="F42" s="53"/>
    </row>
    <row r="43" spans="1:6" x14ac:dyDescent="0.3">
      <c r="A43" s="42" t="s">
        <v>7</v>
      </c>
      <c r="B43" s="42"/>
      <c r="C43" s="42"/>
      <c r="D43" s="42"/>
      <c r="E43" s="42"/>
      <c r="F43" s="23">
        <f>SUM(F41,F37,F27,F24,F21,F16)</f>
        <v>0</v>
      </c>
    </row>
    <row r="44" spans="1:6" s="1" customFormat="1" x14ac:dyDescent="0.3">
      <c r="A44" s="43" t="s">
        <v>23</v>
      </c>
      <c r="B44" s="43"/>
      <c r="C44" s="43"/>
      <c r="D44" s="43"/>
      <c r="E44" s="43"/>
      <c r="F44" s="43"/>
    </row>
    <row r="45" spans="1:6" s="1" customFormat="1" x14ac:dyDescent="0.3">
      <c r="A45" s="24">
        <v>7.01</v>
      </c>
      <c r="B45" s="25" t="s">
        <v>26</v>
      </c>
      <c r="C45" s="26">
        <v>10</v>
      </c>
      <c r="D45" s="27" t="s">
        <v>8</v>
      </c>
      <c r="E45" s="28"/>
      <c r="F45" s="29">
        <f>($F$43/100)*C45</f>
        <v>0</v>
      </c>
    </row>
    <row r="46" spans="1:6" s="1" customFormat="1" x14ac:dyDescent="0.3">
      <c r="A46" s="24">
        <v>7.02</v>
      </c>
      <c r="B46" s="25" t="s">
        <v>9</v>
      </c>
      <c r="C46" s="26">
        <v>3</v>
      </c>
      <c r="D46" s="27" t="s">
        <v>8</v>
      </c>
      <c r="E46" s="28"/>
      <c r="F46" s="29">
        <f t="shared" ref="F46:F50" si="3">($F$43/100)*C46</f>
        <v>0</v>
      </c>
    </row>
    <row r="47" spans="1:6" s="1" customFormat="1" x14ac:dyDescent="0.3">
      <c r="A47" s="24">
        <v>7.03</v>
      </c>
      <c r="B47" s="25" t="s">
        <v>10</v>
      </c>
      <c r="C47" s="26">
        <v>3</v>
      </c>
      <c r="D47" s="27" t="s">
        <v>8</v>
      </c>
      <c r="E47" s="28"/>
      <c r="F47" s="29">
        <f t="shared" si="3"/>
        <v>0</v>
      </c>
    </row>
    <row r="48" spans="1:6" s="1" customFormat="1" x14ac:dyDescent="0.3">
      <c r="A48" s="24">
        <v>7.04</v>
      </c>
      <c r="B48" s="25" t="s">
        <v>49</v>
      </c>
      <c r="C48" s="26">
        <v>1</v>
      </c>
      <c r="D48" s="27" t="s">
        <v>8</v>
      </c>
      <c r="E48" s="28"/>
      <c r="F48" s="29">
        <f t="shared" si="3"/>
        <v>0</v>
      </c>
    </row>
    <row r="49" spans="1:16" s="1" customFormat="1" x14ac:dyDescent="0.3">
      <c r="A49" s="24">
        <v>7.05</v>
      </c>
      <c r="B49" s="25" t="s">
        <v>11</v>
      </c>
      <c r="C49" s="26">
        <v>2</v>
      </c>
      <c r="D49" s="27" t="s">
        <v>8</v>
      </c>
      <c r="E49" s="28"/>
      <c r="F49" s="29">
        <f t="shared" si="3"/>
        <v>0</v>
      </c>
    </row>
    <row r="50" spans="1:16" s="1" customFormat="1" x14ac:dyDescent="0.3">
      <c r="A50" s="24">
        <v>7.06</v>
      </c>
      <c r="B50" s="25" t="s">
        <v>12</v>
      </c>
      <c r="C50" s="26">
        <v>0.1</v>
      </c>
      <c r="D50" s="27" t="s">
        <v>8</v>
      </c>
      <c r="E50" s="28"/>
      <c r="F50" s="29">
        <f t="shared" si="3"/>
        <v>0</v>
      </c>
    </row>
    <row r="51" spans="1:16" s="1" customFormat="1" x14ac:dyDescent="0.3">
      <c r="A51" s="46" t="s">
        <v>13</v>
      </c>
      <c r="B51" s="46"/>
      <c r="C51" s="46"/>
      <c r="D51" s="46"/>
      <c r="E51" s="46"/>
      <c r="F51" s="30">
        <f>SUM(F45:F50)</f>
        <v>0</v>
      </c>
    </row>
    <row r="52" spans="1:16" s="1" customFormat="1" x14ac:dyDescent="0.3">
      <c r="A52" s="48"/>
      <c r="B52" s="48"/>
      <c r="C52" s="48"/>
      <c r="D52" s="48"/>
      <c r="E52" s="48"/>
      <c r="F52" s="48"/>
    </row>
    <row r="53" spans="1:16" s="1" customFormat="1" x14ac:dyDescent="0.3">
      <c r="A53" s="47" t="s">
        <v>14</v>
      </c>
      <c r="B53" s="47"/>
      <c r="C53" s="47"/>
      <c r="D53" s="47"/>
      <c r="E53" s="47"/>
      <c r="F53" s="31">
        <f>SUM(F43,F51)</f>
        <v>0</v>
      </c>
    </row>
    <row r="54" spans="1:16" s="1" customFormat="1" x14ac:dyDescent="0.3">
      <c r="A54" s="44" t="s">
        <v>22</v>
      </c>
      <c r="B54" s="44"/>
      <c r="C54" s="44"/>
      <c r="D54" s="44"/>
      <c r="E54" s="44"/>
      <c r="F54" s="32">
        <f>(F45*0.18)</f>
        <v>0</v>
      </c>
    </row>
    <row r="55" spans="1:16" s="1" customFormat="1" x14ac:dyDescent="0.3">
      <c r="A55" s="45" t="s">
        <v>6</v>
      </c>
      <c r="B55" s="45"/>
      <c r="C55" s="45"/>
      <c r="D55" s="45"/>
      <c r="E55" s="45"/>
      <c r="F55" s="33">
        <f>SUM(F53,F54)</f>
        <v>0</v>
      </c>
    </row>
    <row r="59" spans="1:16" s="40" customFormat="1" ht="15.75" x14ac:dyDescent="0.25">
      <c r="A59" s="35"/>
      <c r="B59" s="36"/>
      <c r="C59" s="37"/>
      <c r="D59" s="35"/>
      <c r="E59" s="38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</row>
  </sheetData>
  <mergeCells count="13">
    <mergeCell ref="E2:F2"/>
    <mergeCell ref="A3:F3"/>
    <mergeCell ref="A4:F4"/>
    <mergeCell ref="A5:F5"/>
    <mergeCell ref="A42:F42"/>
    <mergeCell ref="M6:O6"/>
    <mergeCell ref="A43:E43"/>
    <mergeCell ref="A44:F44"/>
    <mergeCell ref="A54:E54"/>
    <mergeCell ref="A55:E55"/>
    <mergeCell ref="A51:E51"/>
    <mergeCell ref="A53:E53"/>
    <mergeCell ref="A52:F52"/>
  </mergeCells>
  <pageMargins left="0.70866141732283472" right="0.70866141732283472" top="1.3385826771653544" bottom="1.3385826771653544" header="0.31496062992125984" footer="1.1023622047244095"/>
  <pageSetup scale="65" fitToHeight="0" orientation="portrait" r:id="rId1"/>
  <headerFooter>
    <oddFooter>&amp;C&amp;P de &amp;N</oddFooter>
  </headerFooter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COSTOS</vt:lpstr>
      <vt:lpstr>COSTOS!Área_de_impresión</vt:lpstr>
      <vt:lpstr>COSTOS!Títulos_a_imprimir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</dc:creator>
  <cp:lastModifiedBy>Gabriel Rijo Reyes</cp:lastModifiedBy>
  <cp:lastPrinted>2019-09-11T19:14:50Z</cp:lastPrinted>
  <dcterms:created xsi:type="dcterms:W3CDTF">2017-09-20T13:11:19Z</dcterms:created>
  <dcterms:modified xsi:type="dcterms:W3CDTF">2020-12-18T16:06:19Z</dcterms:modified>
</cp:coreProperties>
</file>