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e.vizcaino\"/>
    </mc:Choice>
  </mc:AlternateContent>
  <xr:revisionPtr revIDLastSave="0" documentId="13_ncr:1_{6F455C8C-0DC8-4AE4-BC18-B6CDCD95EC22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" i="4" l="1"/>
  <c r="L51" i="4"/>
  <c r="L9" i="4"/>
  <c r="L8" i="4" l="1"/>
  <c r="L73" i="4" s="1"/>
  <c r="L86" i="4" s="1"/>
  <c r="K8" i="4"/>
  <c r="K51" i="4"/>
  <c r="K15" i="4"/>
  <c r="K9" i="4"/>
  <c r="K86" i="4"/>
  <c r="K73" i="4"/>
  <c r="J15" i="4" l="1"/>
  <c r="J51" i="4"/>
  <c r="J9" i="4"/>
  <c r="J8" i="4" l="1"/>
  <c r="J73" i="4" s="1"/>
  <c r="J86" i="4" s="1"/>
  <c r="I15" i="4"/>
  <c r="H15" i="4"/>
  <c r="I9" i="4"/>
  <c r="I8" i="4" l="1"/>
  <c r="I73" i="4" s="1"/>
  <c r="I86" i="4" s="1"/>
  <c r="G15" i="4"/>
  <c r="F15" i="4"/>
  <c r="E15" i="4"/>
  <c r="D15" i="4"/>
  <c r="C15" i="4"/>
  <c r="H9" i="4"/>
  <c r="G9" i="4"/>
  <c r="F9" i="4"/>
  <c r="E9" i="4"/>
  <c r="D9" i="4"/>
  <c r="C9" i="4"/>
  <c r="C8" i="4" l="1"/>
  <c r="C73" i="4" s="1"/>
  <c r="C86" i="4" s="1"/>
  <c r="G8" i="4"/>
  <c r="G73" i="4" s="1"/>
  <c r="G86" i="4" s="1"/>
  <c r="E8" i="4"/>
  <c r="E73" i="4" s="1"/>
  <c r="E86" i="4" s="1"/>
  <c r="D8" i="4"/>
  <c r="D73" i="4" s="1"/>
  <c r="D86" i="4" s="1"/>
  <c r="H8" i="4"/>
  <c r="H73" i="4" s="1"/>
  <c r="H86" i="4" s="1"/>
  <c r="F8" i="4"/>
  <c r="F73" i="4" s="1"/>
  <c r="F86" i="4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<sst xmlns="http://schemas.openxmlformats.org/spreadsheetml/2006/main" count="102" uniqueCount="102">
  <si>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</si>
  <si>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</si>
  <si>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</si>
  <si>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</si>
  <si>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</si>
  <si>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</si>
  <si>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</si>
  <si>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</si>
  <si>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</si>
  <si>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</si>
  <si>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</si>
  <si>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</si>
  <si>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</si>
  <si>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</si>
  <si>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</si>
  <si>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</si>
  <si>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</si>
  <si>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</si>
  <si>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</si>
  <si>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</si>
  <si>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</si>
  <si>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</si>
  <si>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</si>
  <si>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</si>
  <si>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</si>
  <si>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</si>
  <si>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</si>
  <si>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</si>
  <si>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</si>
  <si>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</si>
  <si>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</si>
  <si>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</si>
  <si>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</si>
  <si>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</si>
  <si>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</si>
  <si>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</si>
  <si>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</si>
  <si>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</si>
  <si>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</si>
  <si>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</si>
  <si>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</si>
  <si>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</si>
  <si>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</si>
  <si>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</si>
  <si>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</si>
  <si>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</si>
  <si>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</si>
  <si>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</si>
  <si>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</si>
  <si>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</si>
  <si>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</si>
  <si>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</si>
  <si>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</si>
  <si>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</si>
  <si>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</si>
  <si>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</si>
  <si>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</si>
  <si>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</si>
  <si>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</si>
  <si>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</si>
  <si>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</si>
  <si>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</si>
  <si>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</si>
  <si>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</si>
  <si>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</si>
  <si>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</si>
  <si>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</si>
  <si>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</si>
  <si>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</si>
  <si>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</si>
  <si>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</si>
  <si>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</si>
  <si>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</si>
  <si>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</si>
  <si>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</si>
  <si>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</si>
  <si>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</si>
  <si>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</si>
  <si>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</si>
  <si>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</si>
  <si>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</si>
  <si>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</si>
  <si>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</si>
  <si>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</si>
  <si>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</si>
  <si>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</si>
  <si>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</si>
  <si>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</si>
  <si>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</si>
  <si>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</si>
  <si>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</si>
  <si>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</si>
  <si>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</si>
  <si>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</si>
  <si>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</si>
  <si>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</si>
  <si>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Julio</t>
  </si>
  <si>
    <t>Agosto</t>
  </si>
  <si>
    <t>Septiembre</t>
  </si>
  <si>
    <t>Fecha de registro: hasta el  [ 31] de [10  [2019]</t>
  </si>
  <si>
    <t>Fecha de imputación: hasta el [31] de [10] del [2019]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</si>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</sst>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0" borderId="0" xfId="0" applyNumberFormat="1" applyFont="1"/>
    <xf numFmtId="164" fontId="0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495300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0</xdr:col>
      <xdr:colOff>2152650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171451</xdr:colOff>
      <xdr:row>0</xdr:row>
      <xdr:rowOff>152400</xdr:rowOff>
    </xdr:from>
    <xdr:to>
      <xdr:col>7</xdr:col>
      <xdr:colOff>923926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T96"/>
  <sheetViews>
    <sheetView showGridLines="0" tabSelected="1" topLeftCell="A75" zoomScaleNormal="100" workbookViewId="0">
      <selection activeCell="L16" sqref="L1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5.140625" bestFit="1" customWidth="1"/>
    <col min="5" max="5" width="16.28515625" bestFit="1" customWidth="1"/>
    <col min="6" max="6" width="15.140625" bestFit="1" customWidth="1"/>
    <col min="7" max="7" width="14.140625" bestFit="1" customWidth="1"/>
    <col min="8" max="8" width="15.140625" bestFit="1" customWidth="1"/>
    <col min="9" max="9" width="13.5703125" customWidth="1"/>
    <col min="10" max="10" width="14.42578125" customWidth="1"/>
    <col min="11" max="11" width="13.5703125" customWidth="1"/>
    <col min="12" max="12" width="14" customWidth="1"/>
    <col min="13" max="18" width="6" bestFit="1" customWidth="1"/>
    <col min="19" max="20" width="7" bestFit="1" customWidth="1"/>
  </cols>
  <sheetData>
    <row r="1" spans="1:20" ht="18.75" x14ac:dyDescent="0.25">
      <c r="A1" s="26" t="s">
        <v>95</v>
      </c>
      <c r="B1" s="26"/>
      <c r="C1" s="26"/>
      <c r="D1" s="26"/>
      <c r="E1" s="26"/>
      <c r="F1" s="26"/>
      <c r="G1" s="26"/>
      <c r="H1" s="26"/>
    </row>
    <row r="2" spans="1:20" ht="18.75" x14ac:dyDescent="0.25">
      <c r="A2" s="26" t="s">
        <v>94</v>
      </c>
      <c r="B2" s="26"/>
      <c r="C2" s="26"/>
      <c r="D2" s="26"/>
      <c r="E2" s="26"/>
      <c r="F2" s="26"/>
      <c r="G2" s="26"/>
      <c r="H2" s="26"/>
    </row>
    <row r="3" spans="1:20" ht="18.75" x14ac:dyDescent="0.25">
      <c r="A3" s="26">
        <v>2019</v>
      </c>
      <c r="B3" s="26"/>
      <c r="C3" s="26"/>
      <c r="D3" s="26"/>
      <c r="E3" s="26"/>
      <c r="F3" s="26"/>
      <c r="G3" s="26"/>
      <c r="H3" s="26"/>
    </row>
    <row r="4" spans="1:20" ht="15.75" x14ac:dyDescent="0.25">
      <c r="A4" s="27" t="s">
        <v>91</v>
      </c>
      <c r="B4" s="27"/>
      <c r="C4" s="27"/>
      <c r="D4" s="27"/>
      <c r="E4" s="27"/>
      <c r="F4" s="27"/>
      <c r="G4" s="27"/>
      <c r="H4" s="27"/>
    </row>
    <row r="5" spans="1:20" x14ac:dyDescent="0.25">
      <c r="A5" s="28" t="s">
        <v>36</v>
      </c>
      <c r="B5" s="28"/>
      <c r="C5" s="28"/>
      <c r="D5" s="28"/>
      <c r="E5" s="28"/>
      <c r="F5" s="28"/>
      <c r="G5" s="28"/>
      <c r="H5" s="28"/>
    </row>
    <row r="7" spans="1:20" ht="31.5" x14ac:dyDescent="0.25">
      <c r="A7" s="12" t="s">
        <v>0</v>
      </c>
      <c r="B7" s="13" t="s">
        <v>92</v>
      </c>
      <c r="C7" s="13" t="s">
        <v>79</v>
      </c>
      <c r="D7" s="13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96</v>
      </c>
      <c r="J7" s="13" t="s">
        <v>97</v>
      </c>
      <c r="K7" s="13" t="s">
        <v>98</v>
      </c>
      <c r="L7" s="13" t="s">
        <v>101</v>
      </c>
      <c r="S7" s="18"/>
      <c r="T7" s="18"/>
    </row>
    <row r="8" spans="1:20" x14ac:dyDescent="0.25">
      <c r="A8" s="1" t="s">
        <v>1</v>
      </c>
      <c r="B8" s="16"/>
      <c r="C8" s="23">
        <f t="shared" ref="C8:I8" si="0">+C9+C15</f>
        <v>232412855.03</v>
      </c>
      <c r="D8" s="23">
        <f t="shared" si="0"/>
        <v>224303833.60000002</v>
      </c>
      <c r="E8" s="23">
        <f t="shared" si="0"/>
        <v>247064264.31999999</v>
      </c>
      <c r="F8" s="23">
        <f t="shared" si="0"/>
        <v>232036977.75</v>
      </c>
      <c r="G8" s="23">
        <f t="shared" si="0"/>
        <v>261629094.56999999</v>
      </c>
      <c r="H8" s="23">
        <f t="shared" si="0"/>
        <v>240865758.16</v>
      </c>
      <c r="I8" s="23">
        <f t="shared" si="0"/>
        <v>245717722.11000001</v>
      </c>
      <c r="J8" s="23">
        <f>+J9+J15+J51</f>
        <v>272659146.07999998</v>
      </c>
      <c r="K8" s="23">
        <f>+K9+K15+K51</f>
        <v>316544572.58000004</v>
      </c>
      <c r="L8" s="23">
        <f>+L9+L15+L51</f>
        <v>278621149.04000002</v>
      </c>
      <c r="M8" s="17"/>
      <c r="N8" s="17"/>
      <c r="O8" s="17"/>
      <c r="P8" s="17"/>
      <c r="Q8" s="17"/>
      <c r="R8" s="17"/>
      <c r="S8" s="17"/>
      <c r="T8" s="17"/>
    </row>
    <row r="9" spans="1:20" ht="30" x14ac:dyDescent="0.25">
      <c r="A9" s="3" t="s">
        <v>2</v>
      </c>
      <c r="B9" s="17"/>
      <c r="C9" s="22">
        <f t="shared" ref="C9:J9" si="1">+C10+C11+C14</f>
        <v>222724798.03</v>
      </c>
      <c r="D9" s="22">
        <f t="shared" si="1"/>
        <v>224303833.60000002</v>
      </c>
      <c r="E9" s="22">
        <f t="shared" si="1"/>
        <v>225665495.81</v>
      </c>
      <c r="F9" s="22">
        <f t="shared" si="1"/>
        <v>232036977.75</v>
      </c>
      <c r="G9" s="22">
        <f t="shared" si="1"/>
        <v>240371814.56999999</v>
      </c>
      <c r="H9" s="22">
        <f t="shared" si="1"/>
        <v>230182633.16</v>
      </c>
      <c r="I9" s="22">
        <f t="shared" si="1"/>
        <v>231436342.09</v>
      </c>
      <c r="J9" s="22">
        <f t="shared" si="1"/>
        <v>228315037.63999999</v>
      </c>
      <c r="K9" s="22">
        <f>+K10+K11+K14</f>
        <v>253369282.84</v>
      </c>
      <c r="L9" s="22">
        <f>+L10+L11+L14</f>
        <v>236252870.22999999</v>
      </c>
    </row>
    <row r="10" spans="1:20" x14ac:dyDescent="0.25">
      <c r="A10" s="8" t="s">
        <v>3</v>
      </c>
      <c r="B10" s="17"/>
      <c r="C10" s="21">
        <v>190443606.75</v>
      </c>
      <c r="D10" s="19">
        <v>190958798.08000001</v>
      </c>
      <c r="E10" s="19">
        <v>192898374</v>
      </c>
      <c r="F10" s="19">
        <v>198449651</v>
      </c>
      <c r="G10" s="19">
        <v>205505192.00999999</v>
      </c>
      <c r="H10" s="19">
        <v>196870686.41</v>
      </c>
      <c r="I10" s="19">
        <v>197829972.41</v>
      </c>
      <c r="J10" s="19">
        <v>194790975.97</v>
      </c>
      <c r="K10" s="19">
        <v>216877813.11000001</v>
      </c>
      <c r="L10" s="19">
        <v>201652922.22</v>
      </c>
    </row>
    <row r="11" spans="1:20" x14ac:dyDescent="0.25">
      <c r="A11" s="8" t="s">
        <v>4</v>
      </c>
      <c r="C11" s="6">
        <v>3897967</v>
      </c>
      <c r="D11" s="19">
        <v>4947967</v>
      </c>
      <c r="E11" s="19">
        <v>4031300</v>
      </c>
      <c r="F11" s="19">
        <v>4031300</v>
      </c>
      <c r="G11" s="19">
        <v>4225235</v>
      </c>
      <c r="H11" s="19">
        <v>3946300</v>
      </c>
      <c r="I11" s="19">
        <v>4109050</v>
      </c>
      <c r="J11" s="19">
        <v>4279400</v>
      </c>
      <c r="K11" s="19">
        <v>4048900</v>
      </c>
      <c r="L11" s="19">
        <v>4333400</v>
      </c>
    </row>
    <row r="12" spans="1:20" ht="30" x14ac:dyDescent="0.25">
      <c r="A12" s="8" t="s">
        <v>37</v>
      </c>
      <c r="C12" s="6"/>
    </row>
    <row r="13" spans="1:20" ht="30" x14ac:dyDescent="0.25">
      <c r="A13" s="8" t="s">
        <v>5</v>
      </c>
      <c r="C13" s="6"/>
    </row>
    <row r="14" spans="1:20" ht="24" customHeight="1" x14ac:dyDescent="0.25">
      <c r="A14" s="8" t="s">
        <v>6</v>
      </c>
      <c r="C14" s="6">
        <v>28383224.280000001</v>
      </c>
      <c r="D14" s="20">
        <v>28397068.52</v>
      </c>
      <c r="E14" s="20">
        <v>28735821.809999999</v>
      </c>
      <c r="F14" s="20">
        <v>29556026.75</v>
      </c>
      <c r="G14" s="20">
        <v>30641387.559999999</v>
      </c>
      <c r="H14" s="20">
        <v>29365646.75</v>
      </c>
      <c r="I14" s="20">
        <v>29497319.68</v>
      </c>
      <c r="J14" s="20">
        <v>29244661.670000002</v>
      </c>
      <c r="K14" s="25">
        <v>32442569.73</v>
      </c>
      <c r="L14" s="20">
        <v>30266548.010000002</v>
      </c>
    </row>
    <row r="15" spans="1:20" x14ac:dyDescent="0.25">
      <c r="A15" s="3" t="s">
        <v>7</v>
      </c>
      <c r="C15" s="4">
        <f>+C21</f>
        <v>9688057</v>
      </c>
      <c r="D15" s="4">
        <f t="shared" ref="D15:G15" si="2">+D21</f>
        <v>0</v>
      </c>
      <c r="E15" s="4">
        <f t="shared" si="2"/>
        <v>21398768.510000002</v>
      </c>
      <c r="F15" s="4">
        <f t="shared" si="2"/>
        <v>0</v>
      </c>
      <c r="G15" s="4">
        <f t="shared" si="2"/>
        <v>21257280</v>
      </c>
      <c r="H15" s="4">
        <f>+H21</f>
        <v>10683125</v>
      </c>
      <c r="I15" s="4">
        <f>+I21+I22+I23</f>
        <v>14281380.02</v>
      </c>
      <c r="J15" s="4">
        <f>+J21+J22+J23</f>
        <v>19022638.669999998</v>
      </c>
      <c r="K15" s="4">
        <f>+K16+K21+K22+K23</f>
        <v>18918760.710000001</v>
      </c>
      <c r="L15" s="4">
        <f>+L16+L17+L19+L20+L21+L22+L23+L24</f>
        <v>38610318.009999998</v>
      </c>
    </row>
    <row r="16" spans="1:20" x14ac:dyDescent="0.25">
      <c r="A16" s="8" t="s">
        <v>8</v>
      </c>
      <c r="C16" s="6"/>
      <c r="K16" s="19">
        <v>7907234.79</v>
      </c>
      <c r="L16" s="19">
        <v>14101114.289999999</v>
      </c>
    </row>
    <row r="17" spans="1:12" ht="30" x14ac:dyDescent="0.25">
      <c r="A17" s="8" t="s">
        <v>9</v>
      </c>
      <c r="C17" s="6"/>
      <c r="L17" s="19">
        <v>715650.02</v>
      </c>
    </row>
    <row r="18" spans="1:12" x14ac:dyDescent="0.25">
      <c r="A18" s="8" t="s">
        <v>10</v>
      </c>
      <c r="C18" s="6"/>
    </row>
    <row r="19" spans="1:12" ht="18" customHeight="1" x14ac:dyDescent="0.25">
      <c r="A19" s="8" t="s">
        <v>11</v>
      </c>
      <c r="C19" s="6"/>
      <c r="L19" s="19">
        <v>770765</v>
      </c>
    </row>
    <row r="20" spans="1:12" x14ac:dyDescent="0.25">
      <c r="A20" s="8" t="s">
        <v>12</v>
      </c>
      <c r="C20" s="6"/>
      <c r="L20" s="19">
        <v>4907636.1900000004</v>
      </c>
    </row>
    <row r="21" spans="1:12" x14ac:dyDescent="0.25">
      <c r="A21" s="8" t="s">
        <v>13</v>
      </c>
      <c r="C21" s="6">
        <v>9688057</v>
      </c>
      <c r="E21" s="19">
        <v>21398768.510000002</v>
      </c>
      <c r="F21" s="17">
        <v>0</v>
      </c>
      <c r="G21" s="19">
        <v>21257280</v>
      </c>
      <c r="H21" s="19">
        <v>10683125</v>
      </c>
      <c r="I21" s="19">
        <v>10655293</v>
      </c>
      <c r="J21" s="19">
        <v>10924042.609999999</v>
      </c>
      <c r="K21" s="19">
        <v>10947530</v>
      </c>
      <c r="L21" s="19">
        <v>10972450</v>
      </c>
    </row>
    <row r="22" spans="1:12" ht="45" x14ac:dyDescent="0.25">
      <c r="A22" s="8" t="s">
        <v>14</v>
      </c>
      <c r="C22" s="6"/>
      <c r="I22" s="19">
        <v>569735.61</v>
      </c>
      <c r="L22" s="17">
        <v>883038.26</v>
      </c>
    </row>
    <row r="23" spans="1:12" ht="30" x14ac:dyDescent="0.25">
      <c r="A23" s="8" t="s">
        <v>15</v>
      </c>
      <c r="C23" s="6"/>
      <c r="I23" s="19">
        <v>3056351.41</v>
      </c>
      <c r="J23" s="19">
        <v>8098596.0599999996</v>
      </c>
      <c r="K23" s="19">
        <v>63995.92</v>
      </c>
      <c r="L23" s="19">
        <v>5654539.6799999997</v>
      </c>
    </row>
    <row r="24" spans="1:12" ht="30" x14ac:dyDescent="0.25">
      <c r="A24" s="8" t="s">
        <v>38</v>
      </c>
      <c r="C24" s="6"/>
      <c r="L24" s="19">
        <v>605124.56999999995</v>
      </c>
    </row>
    <row r="25" spans="1:12" x14ac:dyDescent="0.25">
      <c r="A25" s="3" t="s">
        <v>16</v>
      </c>
      <c r="C25" s="4"/>
    </row>
    <row r="26" spans="1:12" ht="30" x14ac:dyDescent="0.25">
      <c r="A26" s="8" t="s">
        <v>17</v>
      </c>
      <c r="C26" s="6"/>
    </row>
    <row r="27" spans="1:12" x14ac:dyDescent="0.25">
      <c r="A27" s="8" t="s">
        <v>18</v>
      </c>
      <c r="C27" s="6"/>
    </row>
    <row r="28" spans="1:12" ht="30" x14ac:dyDescent="0.25">
      <c r="A28" s="8" t="s">
        <v>19</v>
      </c>
      <c r="C28" s="6"/>
    </row>
    <row r="29" spans="1:12" x14ac:dyDescent="0.25">
      <c r="A29" s="8" t="s">
        <v>20</v>
      </c>
      <c r="C29" s="6"/>
    </row>
    <row r="30" spans="1:12" ht="30" x14ac:dyDescent="0.25">
      <c r="A30" s="8" t="s">
        <v>21</v>
      </c>
      <c r="C30" s="6"/>
    </row>
    <row r="31" spans="1:12" ht="30" x14ac:dyDescent="0.25">
      <c r="A31" s="8" t="s">
        <v>22</v>
      </c>
      <c r="C31" s="6"/>
    </row>
    <row r="32" spans="1:12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12" ht="30" x14ac:dyDescent="0.25">
      <c r="A49" s="8" t="s">
        <v>51</v>
      </c>
      <c r="C49" s="6"/>
    </row>
    <row r="50" spans="1:12" ht="30" x14ac:dyDescent="0.25">
      <c r="A50" s="8" t="s">
        <v>52</v>
      </c>
      <c r="C50" s="6"/>
    </row>
    <row r="51" spans="1:12" ht="30" x14ac:dyDescent="0.25">
      <c r="A51" s="3" t="s">
        <v>28</v>
      </c>
      <c r="C51" s="4"/>
      <c r="J51" s="24">
        <f>+J52+J56</f>
        <v>25321469.77</v>
      </c>
      <c r="K51" s="24">
        <f>+K52+K56+K59</f>
        <v>44256529.030000001</v>
      </c>
      <c r="L51" s="24">
        <f>+L52+L56+L59</f>
        <v>3757960.8</v>
      </c>
    </row>
    <row r="52" spans="1:12" x14ac:dyDescent="0.25">
      <c r="A52" s="8" t="s">
        <v>29</v>
      </c>
      <c r="C52" s="6"/>
      <c r="J52" s="19">
        <v>3372969.53</v>
      </c>
      <c r="K52" s="19">
        <v>748207.91</v>
      </c>
      <c r="L52" s="19">
        <v>2017366.4</v>
      </c>
    </row>
    <row r="53" spans="1:12" ht="30" x14ac:dyDescent="0.25">
      <c r="A53" s="8" t="s">
        <v>30</v>
      </c>
      <c r="C53" s="6"/>
    </row>
    <row r="54" spans="1:12" ht="30" x14ac:dyDescent="0.25">
      <c r="A54" s="8" t="s">
        <v>31</v>
      </c>
      <c r="C54" s="6"/>
    </row>
    <row r="55" spans="1:12" ht="30" x14ac:dyDescent="0.25">
      <c r="A55" s="8" t="s">
        <v>32</v>
      </c>
      <c r="C55" s="6"/>
    </row>
    <row r="56" spans="1:12" ht="30" x14ac:dyDescent="0.25">
      <c r="A56" s="8" t="s">
        <v>33</v>
      </c>
      <c r="C56" s="6"/>
      <c r="J56" s="19">
        <v>21948500.239999998</v>
      </c>
      <c r="K56" s="19">
        <v>1059692.3799999999</v>
      </c>
      <c r="L56" s="19">
        <v>223444.8</v>
      </c>
    </row>
    <row r="57" spans="1:12" ht="30" x14ac:dyDescent="0.25">
      <c r="A57" s="8" t="s">
        <v>53</v>
      </c>
      <c r="C57" s="6"/>
    </row>
    <row r="58" spans="1:12" ht="30" x14ac:dyDescent="0.25">
      <c r="A58" s="8" t="s">
        <v>54</v>
      </c>
      <c r="C58" s="6"/>
    </row>
    <row r="59" spans="1:12" x14ac:dyDescent="0.25">
      <c r="A59" s="8" t="s">
        <v>34</v>
      </c>
      <c r="C59" s="6"/>
      <c r="K59" s="19">
        <v>42448628.740000002</v>
      </c>
      <c r="L59" s="19">
        <v>1517149.6</v>
      </c>
    </row>
    <row r="60" spans="1:12" ht="45" x14ac:dyDescent="0.25">
      <c r="A60" s="8" t="s">
        <v>55</v>
      </c>
      <c r="C60" s="6"/>
    </row>
    <row r="61" spans="1:12" x14ac:dyDescent="0.25">
      <c r="A61" s="3" t="s">
        <v>56</v>
      </c>
      <c r="C61" s="4"/>
    </row>
    <row r="62" spans="1:12" x14ac:dyDescent="0.25">
      <c r="A62" s="8" t="s">
        <v>57</v>
      </c>
      <c r="C62" s="6"/>
    </row>
    <row r="63" spans="1:12" x14ac:dyDescent="0.25">
      <c r="A63" s="8" t="s">
        <v>58</v>
      </c>
      <c r="C63" s="6"/>
    </row>
    <row r="64" spans="1:12" ht="30" x14ac:dyDescent="0.25">
      <c r="A64" s="8" t="s">
        <v>59</v>
      </c>
      <c r="C64" s="6"/>
    </row>
    <row r="65" spans="1:12" ht="45" x14ac:dyDescent="0.25">
      <c r="A65" s="8" t="s">
        <v>60</v>
      </c>
      <c r="C65" s="6"/>
    </row>
    <row r="66" spans="1:12" ht="30" x14ac:dyDescent="0.25">
      <c r="A66" s="3" t="s">
        <v>61</v>
      </c>
      <c r="C66" s="4"/>
    </row>
    <row r="67" spans="1:12" x14ac:dyDescent="0.25">
      <c r="A67" s="8" t="s">
        <v>62</v>
      </c>
      <c r="C67" s="6"/>
    </row>
    <row r="68" spans="1:12" ht="30" x14ac:dyDescent="0.25">
      <c r="A68" s="8" t="s">
        <v>63</v>
      </c>
      <c r="C68" s="6"/>
    </row>
    <row r="69" spans="1:12" x14ac:dyDescent="0.25">
      <c r="A69" s="3" t="s">
        <v>64</v>
      </c>
      <c r="C69" s="4"/>
    </row>
    <row r="70" spans="1:12" ht="30" x14ac:dyDescent="0.25">
      <c r="A70" s="8" t="s">
        <v>65</v>
      </c>
      <c r="C70" s="6"/>
    </row>
    <row r="71" spans="1:12" ht="30" x14ac:dyDescent="0.25">
      <c r="A71" s="8" t="s">
        <v>66</v>
      </c>
      <c r="C71" s="6"/>
    </row>
    <row r="72" spans="1:12" ht="30" x14ac:dyDescent="0.25">
      <c r="A72" s="8" t="s">
        <v>67</v>
      </c>
      <c r="C72" s="6"/>
    </row>
    <row r="73" spans="1:12" x14ac:dyDescent="0.25">
      <c r="A73" s="10" t="s">
        <v>35</v>
      </c>
      <c r="B73" s="7"/>
      <c r="C73" s="7">
        <f t="shared" ref="C73:I73" si="3">+C8</f>
        <v>232412855.03</v>
      </c>
      <c r="D73" s="7">
        <f t="shared" si="3"/>
        <v>224303833.60000002</v>
      </c>
      <c r="E73" s="7">
        <f t="shared" si="3"/>
        <v>247064264.31999999</v>
      </c>
      <c r="F73" s="7">
        <f t="shared" si="3"/>
        <v>232036977.75</v>
      </c>
      <c r="G73" s="7">
        <f t="shared" si="3"/>
        <v>261629094.56999999</v>
      </c>
      <c r="H73" s="7">
        <f t="shared" si="3"/>
        <v>240865758.16</v>
      </c>
      <c r="I73" s="7">
        <f t="shared" si="3"/>
        <v>245717722.11000001</v>
      </c>
      <c r="J73" s="7">
        <f>+J8</f>
        <v>272659146.07999998</v>
      </c>
      <c r="K73" s="7">
        <f>+K8</f>
        <v>316544572.58000004</v>
      </c>
      <c r="L73" s="7">
        <f>+L8</f>
        <v>278621149.04000002</v>
      </c>
    </row>
    <row r="74" spans="1:12" x14ac:dyDescent="0.25">
      <c r="A74" s="5"/>
      <c r="C74" s="6"/>
    </row>
    <row r="75" spans="1:12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30" x14ac:dyDescent="0.25">
      <c r="A76" s="3" t="s">
        <v>69</v>
      </c>
      <c r="C76" s="4"/>
    </row>
    <row r="77" spans="1:12" ht="30" x14ac:dyDescent="0.25">
      <c r="A77" s="8" t="s">
        <v>70</v>
      </c>
      <c r="C77" s="6"/>
    </row>
    <row r="78" spans="1:12" ht="30" x14ac:dyDescent="0.25">
      <c r="A78" s="8" t="s">
        <v>71</v>
      </c>
      <c r="C78" s="6"/>
    </row>
    <row r="79" spans="1:12" x14ac:dyDescent="0.25">
      <c r="A79" s="3" t="s">
        <v>72</v>
      </c>
      <c r="C79" s="4"/>
    </row>
    <row r="80" spans="1:12" ht="30" x14ac:dyDescent="0.25">
      <c r="A80" s="8" t="s">
        <v>73</v>
      </c>
      <c r="C80" s="6"/>
    </row>
    <row r="81" spans="1:12" ht="30" x14ac:dyDescent="0.25">
      <c r="A81" s="8" t="s">
        <v>74</v>
      </c>
      <c r="C81" s="6"/>
    </row>
    <row r="82" spans="1:12" ht="30" x14ac:dyDescent="0.25">
      <c r="A82" s="3" t="s">
        <v>75</v>
      </c>
      <c r="C82" s="4"/>
    </row>
    <row r="83" spans="1:12" ht="30" x14ac:dyDescent="0.25">
      <c r="A83" s="8" t="s">
        <v>76</v>
      </c>
      <c r="C83" s="6"/>
    </row>
    <row r="84" spans="1:12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6" spans="1:12" ht="31.5" x14ac:dyDescent="0.25">
      <c r="A86" s="11" t="s">
        <v>78</v>
      </c>
      <c r="B86" s="14"/>
      <c r="C86" s="14">
        <f t="shared" ref="C86:I86" si="4">+C73</f>
        <v>232412855.03</v>
      </c>
      <c r="D86" s="14">
        <f t="shared" si="4"/>
        <v>224303833.60000002</v>
      </c>
      <c r="E86" s="14">
        <f t="shared" si="4"/>
        <v>247064264.31999999</v>
      </c>
      <c r="F86" s="14">
        <f t="shared" si="4"/>
        <v>232036977.75</v>
      </c>
      <c r="G86" s="14">
        <f t="shared" si="4"/>
        <v>261629094.56999999</v>
      </c>
      <c r="H86" s="14">
        <f t="shared" si="4"/>
        <v>240865758.16</v>
      </c>
      <c r="I86" s="14">
        <f t="shared" si="4"/>
        <v>245717722.11000001</v>
      </c>
      <c r="J86" s="14">
        <f>+J73</f>
        <v>272659146.07999998</v>
      </c>
      <c r="K86" s="14">
        <f>+K73</f>
        <v>316544572.58000004</v>
      </c>
      <c r="L86" s="14">
        <f>+L73</f>
        <v>278621149.04000002</v>
      </c>
    </row>
    <row r="87" spans="1:12" x14ac:dyDescent="0.25">
      <c r="A87" t="s">
        <v>93</v>
      </c>
    </row>
    <row r="88" spans="1:12" x14ac:dyDescent="0.25">
      <c r="A88" t="s">
        <v>99</v>
      </c>
    </row>
    <row r="89" spans="1:12" x14ac:dyDescent="0.25">
      <c r="A89" t="s">
        <v>100</v>
      </c>
    </row>
    <row r="91" spans="1:12" ht="18.75" x14ac:dyDescent="0.3">
      <c r="A91" s="9" t="s">
        <v>85</v>
      </c>
    </row>
    <row r="92" spans="1:12" x14ac:dyDescent="0.25">
      <c r="A92" s="15" t="s">
        <v>87</v>
      </c>
    </row>
    <row r="93" spans="1:12" x14ac:dyDescent="0.25">
      <c r="A93" s="15" t="s">
        <v>88</v>
      </c>
    </row>
    <row r="94" spans="1:12" x14ac:dyDescent="0.25">
      <c r="A94" s="15" t="s">
        <v>86</v>
      </c>
    </row>
    <row r="95" spans="1:12" x14ac:dyDescent="0.25">
      <c r="A95" s="15" t="s">
        <v>89</v>
      </c>
    </row>
    <row r="96" spans="1:12" x14ac:dyDescent="0.25">
      <c r="A96" s="15" t="s">
        <v>90</v>
      </c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2019-08-05T20:55:23Z</cp:lastPrinted>
  <dcterms:created xsi:type="dcterms:W3CDTF">2018-04-17T18:57:16Z</dcterms:created>
  <dcterms:modified xsi:type="dcterms:W3CDTF">2019-11-07T14:22:29Z</dcterms:modified>
</cp:coreProperties>
</file>