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10. Octubre\0. Estados Financieros\Portal\"/>
    </mc:Choice>
  </mc:AlternateContent>
  <xr:revisionPtr revIDLastSave="0" documentId="13_ncr:1_{C77C38BC-8A1C-438A-81E3-45AC26746CE9}" xr6:coauthVersionLast="47" xr6:coauthVersionMax="47" xr10:uidLastSave="{00000000-0000-0000-0000-000000000000}"/>
  <bookViews>
    <workbookView xWindow="-120" yWindow="-120" windowWidth="29040" windowHeight="15840" xr2:uid="{64D99FE1-04A1-4042-9A78-F35BC4FC7C9B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H20" i="1"/>
  <c r="J19" i="1"/>
  <c r="K19" i="1" s="1"/>
  <c r="H19" i="1"/>
  <c r="I19" i="1" s="1"/>
  <c r="J18" i="1"/>
  <c r="H18" i="1"/>
  <c r="K18" i="1"/>
  <c r="J17" i="1"/>
  <c r="H17" i="1"/>
  <c r="K17" i="1"/>
  <c r="I17" i="1"/>
  <c r="J16" i="1"/>
  <c r="H16" i="1"/>
  <c r="K16" i="1"/>
  <c r="J15" i="1"/>
  <c r="H15" i="1"/>
  <c r="I15" i="1" s="1"/>
  <c r="J11" i="1"/>
  <c r="K11" i="1" s="1"/>
  <c r="H11" i="1"/>
  <c r="I11" i="1" s="1"/>
  <c r="J10" i="1"/>
  <c r="K10" i="1" s="1"/>
  <c r="H10" i="1"/>
  <c r="J9" i="1"/>
  <c r="K9" i="1" s="1"/>
  <c r="H9" i="1"/>
  <c r="I9" i="1" s="1"/>
  <c r="J8" i="1"/>
  <c r="H8" i="1"/>
  <c r="I8" i="1" l="1"/>
  <c r="I10" i="1"/>
  <c r="I16" i="1"/>
  <c r="I18" i="1"/>
  <c r="I20" i="1"/>
  <c r="K15" i="1"/>
  <c r="K8" i="1"/>
</calcChain>
</file>

<file path=xl/sharedStrings.xml><?xml version="1.0" encoding="utf-8"?>
<sst xmlns="http://schemas.openxmlformats.org/spreadsheetml/2006/main" count="24" uniqueCount="23">
  <si>
    <t>Estado de Rendimiento Financiero</t>
  </si>
  <si>
    <t>Del ejercicio terminado al 31 de Octubre de 2022 y 2021</t>
  </si>
  <si>
    <t xml:space="preserve">(Valores en RD$ pesos) </t>
  </si>
  <si>
    <t xml:space="preserve">Notas 2021 </t>
  </si>
  <si>
    <t>Diferencia</t>
  </si>
  <si>
    <t xml:space="preserve">Notas 2020 </t>
  </si>
  <si>
    <t xml:space="preserve">Ingresos  </t>
  </si>
  <si>
    <t xml:space="preserve">Impuestos 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</si>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</sst>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1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73269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8BFDCD-9DB3-4215-8596-473AA5A3E1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996463</xdr:colOff>
      <xdr:row>26</xdr:row>
      <xdr:rowOff>65943</xdr:rowOff>
    </xdr:from>
    <xdr:to>
      <xdr:col>6</xdr:col>
      <xdr:colOff>256443</xdr:colOff>
      <xdr:row>33</xdr:row>
      <xdr:rowOff>87924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38FA6C-C059-4D61-93C1-92D29B26B04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8963" y="4271597"/>
          <a:ext cx="3641480" cy="1150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10.%20Octubre/0.%20Estados%20Financieros/Estados%20Financieros%20Octubre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8"/>
      <sheetName val="Balanza 202210"/>
      <sheetName val="Balanza 202110"/>
      <sheetName val="Mov. AF"/>
      <sheetName val="Detalle adiciones"/>
      <sheetName val="Detalle Retiros "/>
      <sheetName val="Mejoras Cap."/>
      <sheetName val="Catálogo"/>
      <sheetName val="Anex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48">
          <cell r="O448">
            <v>2624109232.7399998</v>
          </cell>
          <cell r="Q448">
            <v>1973541279.0600002</v>
          </cell>
        </row>
        <row r="466">
          <cell r="O466">
            <v>397576589.42999995</v>
          </cell>
          <cell r="Q466">
            <v>302548690.94</v>
          </cell>
        </row>
        <row r="472">
          <cell r="O472">
            <v>2465978263.7199998</v>
          </cell>
          <cell r="Q472">
            <v>2944045296.98</v>
          </cell>
        </row>
        <row r="485">
          <cell r="O485">
            <v>149880256.11000001</v>
          </cell>
          <cell r="Q485">
            <v>92772441.089999989</v>
          </cell>
        </row>
        <row r="506">
          <cell r="O506">
            <v>3298644560.4499998</v>
          </cell>
          <cell r="Q506">
            <v>3381242330.29</v>
          </cell>
        </row>
        <row r="527">
          <cell r="O527">
            <v>179924039.78999999</v>
          </cell>
          <cell r="Q527">
            <v>263196699.26000002</v>
          </cell>
        </row>
        <row r="598">
          <cell r="O598">
            <v>183722208.08999997</v>
          </cell>
          <cell r="Q598">
            <v>216334890.42999992</v>
          </cell>
        </row>
        <row r="610">
          <cell r="O610">
            <v>116162179.42999999</v>
          </cell>
          <cell r="Q610">
            <v>114105835.16999999</v>
          </cell>
        </row>
        <row r="677">
          <cell r="O677">
            <v>846771286.71000004</v>
          </cell>
          <cell r="Q677">
            <v>728970932.30000007</v>
          </cell>
        </row>
        <row r="684">
          <cell r="O684">
            <v>9353913.4900000002</v>
          </cell>
          <cell r="Q684">
            <v>11480504.41</v>
          </cell>
        </row>
      </sheetData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5ABEE-0979-470E-B493-389BB5CECA6C}">
  <sheetPr>
    <tabColor theme="9" tint="-0.499984740745262"/>
  </sheetPr>
  <dimension ref="B1:M369"/>
  <sheetViews>
    <sheetView showGridLines="0" tabSelected="1" zoomScale="130" zoomScaleNormal="130" workbookViewId="0">
      <selection activeCell="G23" sqref="G23"/>
    </sheetView>
  </sheetViews>
  <sheetFormatPr baseColWidth="10" defaultColWidth="11.42578125" defaultRowHeight="12.75" x14ac:dyDescent="0.25"/>
  <cols>
    <col min="1" max="1" width="11.42578125" style="1"/>
    <col min="2" max="2" width="2.85546875" style="2" customWidth="1"/>
    <col min="3" max="3" width="40.42578125" style="2" customWidth="1"/>
    <col min="4" max="4" width="7" style="9" customWidth="1"/>
    <col min="5" max="5" width="16.42578125" style="2" bestFit="1" customWidth="1"/>
    <col min="6" max="6" width="1.7109375" style="2" customWidth="1"/>
    <col min="7" max="7" width="15.5703125" style="2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5.85546875" style="1" bestFit="1" customWidth="1"/>
    <col min="13" max="16384" width="11.42578125" style="1"/>
  </cols>
  <sheetData>
    <row r="1" spans="2:12" x14ac:dyDescent="0.25">
      <c r="B1" s="19" t="s">
        <v>0</v>
      </c>
      <c r="C1" s="19"/>
      <c r="D1" s="19"/>
      <c r="E1" s="19"/>
      <c r="F1" s="19"/>
      <c r="G1" s="19"/>
    </row>
    <row r="2" spans="2:12" x14ac:dyDescent="0.25">
      <c r="B2" s="19" t="s">
        <v>1</v>
      </c>
      <c r="C2" s="19"/>
      <c r="D2" s="19"/>
      <c r="E2" s="19"/>
      <c r="F2" s="19"/>
      <c r="G2" s="19"/>
    </row>
    <row r="3" spans="2:12" x14ac:dyDescent="0.25">
      <c r="B3" s="19" t="s">
        <v>2</v>
      </c>
      <c r="C3" s="19"/>
      <c r="D3" s="19"/>
      <c r="E3" s="19"/>
      <c r="F3" s="19"/>
      <c r="G3" s="19"/>
    </row>
    <row r="4" spans="2:12" x14ac:dyDescent="0.25">
      <c r="C4" s="3"/>
      <c r="D4" s="4"/>
    </row>
    <row r="5" spans="2:12" x14ac:dyDescent="0.25">
      <c r="C5" s="3"/>
      <c r="D5" s="4"/>
    </row>
    <row r="6" spans="2:12" x14ac:dyDescent="0.25">
      <c r="D6" s="5"/>
      <c r="E6" s="5">
        <v>2022</v>
      </c>
      <c r="F6" s="4"/>
      <c r="G6" s="5">
        <v>2021</v>
      </c>
      <c r="H6" s="5" t="s">
        <v>3</v>
      </c>
      <c r="I6" s="5" t="s">
        <v>4</v>
      </c>
      <c r="J6" s="5" t="s">
        <v>5</v>
      </c>
      <c r="K6" s="5" t="s">
        <v>4</v>
      </c>
    </row>
    <row r="7" spans="2:12" x14ac:dyDescent="0.25">
      <c r="B7" s="3" t="s">
        <v>6</v>
      </c>
      <c r="C7" s="6"/>
      <c r="D7" s="4"/>
      <c r="E7" s="7"/>
      <c r="F7" s="8"/>
      <c r="G7" s="8"/>
    </row>
    <row r="8" spans="2:12" x14ac:dyDescent="0.25">
      <c r="C8" s="2" t="s">
        <v>7</v>
      </c>
      <c r="E8" s="10">
        <v>2624109232.7399998</v>
      </c>
      <c r="F8" s="11"/>
      <c r="G8" s="10">
        <v>1973541279.0600002</v>
      </c>
      <c r="H8" s="10">
        <f>[55]Notas!$O$448</f>
        <v>2624109232.7399998</v>
      </c>
      <c r="I8" s="12">
        <f>E8-H8</f>
        <v>0</v>
      </c>
      <c r="J8" s="10">
        <f>[55]Notas!$Q$448</f>
        <v>1973541279.0600002</v>
      </c>
      <c r="K8" s="12">
        <f>G8-J8</f>
        <v>0</v>
      </c>
    </row>
    <row r="9" spans="2:12" x14ac:dyDescent="0.25">
      <c r="C9" s="2" t="s">
        <v>8</v>
      </c>
      <c r="E9" s="10">
        <v>397576589.42999995</v>
      </c>
      <c r="F9" s="11"/>
      <c r="G9" s="10">
        <v>302548690.94</v>
      </c>
      <c r="H9" s="10">
        <f>[55]Notas!$O$466</f>
        <v>397576589.42999995</v>
      </c>
      <c r="I9" s="12">
        <f t="shared" ref="I9:I11" si="0">E9-H9</f>
        <v>0</v>
      </c>
      <c r="J9" s="10">
        <f>[55]Notas!$Q$466</f>
        <v>302548690.94</v>
      </c>
      <c r="K9" s="12">
        <f t="shared" ref="K9:K11" si="1">G9-J9</f>
        <v>0</v>
      </c>
    </row>
    <row r="10" spans="2:12" x14ac:dyDescent="0.25">
      <c r="C10" s="2" t="s">
        <v>9</v>
      </c>
      <c r="E10" s="10">
        <v>2465978263.7199998</v>
      </c>
      <c r="F10" s="11"/>
      <c r="G10" s="10">
        <v>2944045296.98</v>
      </c>
      <c r="H10" s="10">
        <f>[55]Notas!$O$472</f>
        <v>2465978263.7199998</v>
      </c>
      <c r="I10" s="12">
        <f t="shared" si="0"/>
        <v>0</v>
      </c>
      <c r="J10" s="10">
        <f>[55]Notas!$Q$472</f>
        <v>2944045296.98</v>
      </c>
      <c r="K10" s="12">
        <f t="shared" si="1"/>
        <v>0</v>
      </c>
    </row>
    <row r="11" spans="2:12" x14ac:dyDescent="0.25">
      <c r="C11" s="2" t="s">
        <v>10</v>
      </c>
      <c r="E11" s="10">
        <v>185235280.99000001</v>
      </c>
      <c r="F11" s="11"/>
      <c r="G11" s="10">
        <v>93146022.909999996</v>
      </c>
      <c r="H11" s="10">
        <f>[55]Notas!$O$485</f>
        <v>149880256.11000001</v>
      </c>
      <c r="I11" s="12">
        <f t="shared" si="0"/>
        <v>35355024.879999995</v>
      </c>
      <c r="J11" s="10">
        <f>[55]Notas!$Q$485</f>
        <v>92772441.089999989</v>
      </c>
      <c r="K11" s="12">
        <f t="shared" si="1"/>
        <v>373581.82000000775</v>
      </c>
    </row>
    <row r="12" spans="2:12" x14ac:dyDescent="0.25">
      <c r="B12" s="3" t="s">
        <v>11</v>
      </c>
      <c r="E12" s="13">
        <v>5672899366.8799992</v>
      </c>
      <c r="F12" s="11"/>
      <c r="G12" s="13">
        <v>5313281289.8899994</v>
      </c>
      <c r="H12" s="10"/>
      <c r="I12" s="12"/>
      <c r="J12" s="10"/>
      <c r="L12" s="12"/>
    </row>
    <row r="13" spans="2:12" x14ac:dyDescent="0.25">
      <c r="C13" s="2" t="s">
        <v>12</v>
      </c>
      <c r="E13" s="10"/>
      <c r="F13" s="10"/>
      <c r="G13" s="10"/>
      <c r="H13" s="10"/>
      <c r="J13" s="10"/>
    </row>
    <row r="14" spans="2:12" x14ac:dyDescent="0.25">
      <c r="B14" s="3" t="s">
        <v>13</v>
      </c>
      <c r="D14" s="4"/>
      <c r="E14" s="11"/>
      <c r="F14" s="11"/>
      <c r="G14" s="11"/>
      <c r="H14" s="10"/>
      <c r="J14" s="10"/>
    </row>
    <row r="15" spans="2:12" x14ac:dyDescent="0.25">
      <c r="C15" s="2" t="s">
        <v>14</v>
      </c>
      <c r="E15" s="10">
        <v>3299363265.5800004</v>
      </c>
      <c r="F15" s="10"/>
      <c r="G15" s="10">
        <v>3381242331.29</v>
      </c>
      <c r="H15" s="10">
        <f>[55]Notas!$O$506</f>
        <v>3298644560.4499998</v>
      </c>
      <c r="I15" s="12">
        <f t="shared" ref="I15:I20" si="2">E15-H15</f>
        <v>718705.13000059128</v>
      </c>
      <c r="J15" s="10">
        <f>[55]Notas!$Q$506</f>
        <v>3381242330.29</v>
      </c>
      <c r="K15" s="12">
        <f t="shared" ref="K15:K20" si="3">G15-J15</f>
        <v>1</v>
      </c>
    </row>
    <row r="16" spans="2:12" x14ac:dyDescent="0.25">
      <c r="C16" s="2" t="s">
        <v>15</v>
      </c>
      <c r="E16" s="10">
        <v>189363237.73000002</v>
      </c>
      <c r="F16" s="11"/>
      <c r="G16" s="10">
        <v>267152034.26000002</v>
      </c>
      <c r="H16" s="10">
        <f>[55]Notas!$O$527</f>
        <v>179924039.78999999</v>
      </c>
      <c r="I16" s="12">
        <f t="shared" si="2"/>
        <v>9439197.9400000274</v>
      </c>
      <c r="J16" s="10">
        <f>[55]Notas!$Q$527</f>
        <v>263196699.26000002</v>
      </c>
      <c r="K16" s="12">
        <f t="shared" si="3"/>
        <v>3955335</v>
      </c>
    </row>
    <row r="17" spans="2:13" x14ac:dyDescent="0.25">
      <c r="C17" s="2" t="s">
        <v>16</v>
      </c>
      <c r="E17" s="10">
        <v>187430496.13</v>
      </c>
      <c r="F17" s="11"/>
      <c r="G17" s="10">
        <v>217909776.29999992</v>
      </c>
      <c r="H17" s="10">
        <f>[55]Notas!$O$598</f>
        <v>183722208.08999997</v>
      </c>
      <c r="I17" s="12">
        <f>E17-H17</f>
        <v>3708288.0400000215</v>
      </c>
      <c r="J17" s="10">
        <f>[55]Notas!$Q$598</f>
        <v>216334890.42999992</v>
      </c>
      <c r="K17" s="12">
        <f t="shared" si="3"/>
        <v>1574885.8700000048</v>
      </c>
      <c r="L17" s="14"/>
      <c r="M17" s="15"/>
    </row>
    <row r="18" spans="2:13" x14ac:dyDescent="0.25">
      <c r="C18" s="2" t="s">
        <v>17</v>
      </c>
      <c r="E18" s="10">
        <v>269987456.88</v>
      </c>
      <c r="F18" s="11"/>
      <c r="G18" s="10">
        <v>114120717.35999998</v>
      </c>
      <c r="H18" s="10">
        <f>[55]Notas!O610</f>
        <v>116162179.42999999</v>
      </c>
      <c r="I18" s="12">
        <f t="shared" si="2"/>
        <v>153825277.44999999</v>
      </c>
      <c r="J18" s="10">
        <f>[55]Notas!Q610</f>
        <v>114105835.16999999</v>
      </c>
      <c r="K18" s="12">
        <f t="shared" si="3"/>
        <v>14882.189999997616</v>
      </c>
    </row>
    <row r="19" spans="2:13" x14ac:dyDescent="0.25">
      <c r="C19" s="2" t="s">
        <v>18</v>
      </c>
      <c r="E19" s="10">
        <v>849683850.54999995</v>
      </c>
      <c r="F19" s="11"/>
      <c r="G19" s="10">
        <v>735787289.61999989</v>
      </c>
      <c r="H19" s="10">
        <f>[55]Notas!$O$677</f>
        <v>846771286.71000004</v>
      </c>
      <c r="I19" s="12">
        <f t="shared" si="2"/>
        <v>2912563.8399999142</v>
      </c>
      <c r="J19" s="10">
        <f>[55]Notas!$Q$677</f>
        <v>728970932.30000007</v>
      </c>
      <c r="K19" s="12">
        <f t="shared" si="3"/>
        <v>6816357.319999814</v>
      </c>
    </row>
    <row r="20" spans="2:13" x14ac:dyDescent="0.25">
      <c r="C20" s="2" t="s">
        <v>19</v>
      </c>
      <c r="E20" s="10">
        <v>9353913.4900000002</v>
      </c>
      <c r="F20" s="11"/>
      <c r="G20" s="10">
        <v>11480504.409999998</v>
      </c>
      <c r="H20" s="10">
        <f>[55]Notas!$O$684</f>
        <v>9353913.4900000002</v>
      </c>
      <c r="I20" s="12">
        <f t="shared" si="2"/>
        <v>0</v>
      </c>
      <c r="J20" s="10">
        <f>[55]Notas!$Q$684</f>
        <v>11480504.41</v>
      </c>
      <c r="K20" s="12">
        <f t="shared" si="3"/>
        <v>0</v>
      </c>
    </row>
    <row r="21" spans="2:13" x14ac:dyDescent="0.25">
      <c r="B21" s="3" t="s">
        <v>20</v>
      </c>
      <c r="E21" s="13">
        <v>4805182220.3600006</v>
      </c>
      <c r="F21" s="11"/>
      <c r="G21" s="13">
        <v>4727692651.2399998</v>
      </c>
      <c r="H21" s="10"/>
      <c r="L21" s="14"/>
      <c r="M21" s="15"/>
    </row>
    <row r="22" spans="2:13" x14ac:dyDescent="0.25">
      <c r="B22" s="16"/>
      <c r="E22" s="10"/>
      <c r="F22" s="10"/>
      <c r="G22" s="10"/>
      <c r="H22" s="10"/>
    </row>
    <row r="23" spans="2:13" ht="13.5" thickBot="1" x14ac:dyDescent="0.3">
      <c r="B23" s="3" t="s">
        <v>21</v>
      </c>
      <c r="E23" s="17">
        <v>867717146.51999855</v>
      </c>
      <c r="F23" s="11"/>
      <c r="G23" s="17">
        <v>585588637.64999962</v>
      </c>
      <c r="H23" s="10"/>
    </row>
    <row r="24" spans="2:13" ht="13.5" thickTop="1" x14ac:dyDescent="0.25">
      <c r="B24" s="3"/>
      <c r="E24" s="10"/>
      <c r="F24" s="10"/>
      <c r="G24" s="10"/>
    </row>
    <row r="25" spans="2:13" x14ac:dyDescent="0.25">
      <c r="B25" s="3"/>
      <c r="E25" s="10"/>
      <c r="F25" s="10"/>
      <c r="G25" s="10"/>
    </row>
    <row r="26" spans="2:13" x14ac:dyDescent="0.25">
      <c r="B26" s="3"/>
      <c r="E26" s="10"/>
      <c r="F26" s="10"/>
      <c r="G26" s="10"/>
    </row>
    <row r="27" spans="2:13" x14ac:dyDescent="0.25">
      <c r="B27" s="3"/>
      <c r="E27" s="10"/>
      <c r="F27" s="10"/>
      <c r="G27" s="10"/>
    </row>
    <row r="28" spans="2:13" x14ac:dyDescent="0.25">
      <c r="E28" s="10"/>
      <c r="F28" s="10"/>
      <c r="G28" s="10"/>
    </row>
    <row r="29" spans="2:13" x14ac:dyDescent="0.25">
      <c r="C29" s="3"/>
      <c r="D29" s="4"/>
    </row>
    <row r="31" spans="2:13" x14ac:dyDescent="0.25">
      <c r="E31" s="10"/>
      <c r="F31" s="10"/>
      <c r="G31" s="10"/>
    </row>
    <row r="65" hidden="1" x14ac:dyDescent="0.25"/>
    <row r="369" spans="3:3" ht="51" x14ac:dyDescent="0.25">
      <c r="C369" s="18" t="s">
        <v>22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2022-11-22T18:27:57Z</cp:lastPrinted>
  <dcterms:created xsi:type="dcterms:W3CDTF">2022-11-22T18:24:10Z</dcterms:created>
  <dcterms:modified xsi:type="dcterms:W3CDTF">2022-11-22T18:28:37Z</dcterms:modified>
</cp:coreProperties>
</file>