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rijo\Desktop\Documentos Escaneados\"/>
    </mc:Choice>
  </mc:AlternateContent>
  <bookViews>
    <workbookView xWindow="-120" yWindow="-120" windowWidth="29040" windowHeight="15840"/>
  </bookViews>
  <sheets>
    <sheet name="Cobro (2)" sheetId="1" r:id="rId1"/>
  </sheets>
  <definedNames>
    <definedName name="_xlnm.Print_Area" localSheetId="0">'Cobro (2)'!$A$1:$H$85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A56" i="1"/>
  <c r="A57" i="1" s="1"/>
  <c r="A58" i="1" s="1"/>
  <c r="A59" i="1" s="1"/>
  <c r="A60" i="1" s="1"/>
  <c r="A61" i="1" s="1"/>
  <c r="A62" i="1" s="1"/>
  <c r="A55" i="1"/>
  <c r="H53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H41" i="1"/>
  <c r="H37" i="1"/>
  <c r="H65" i="1" s="1"/>
  <c r="A30" i="1"/>
  <c r="A31" i="1" s="1"/>
  <c r="A32" i="1" s="1"/>
  <c r="A33" i="1" s="1"/>
  <c r="A34" i="1" s="1"/>
  <c r="A35" i="1" s="1"/>
  <c r="A36" i="1" s="1"/>
  <c r="A29" i="1"/>
  <c r="H27" i="1"/>
  <c r="A22" i="1"/>
  <c r="A23" i="1" s="1"/>
  <c r="A24" i="1" s="1"/>
  <c r="A25" i="1" s="1"/>
  <c r="A26" i="1" s="1"/>
  <c r="H2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9" i="1"/>
  <c r="A8" i="1"/>
  <c r="H68" i="1" l="1"/>
  <c r="H70" i="1" s="1"/>
</calcChain>
</file>

<file path=xl/sharedStrings.xml><?xml version="1.0" encoding="utf-8"?>
<sst xmlns="http://schemas.openxmlformats.org/spreadsheetml/2006/main" count="111" uniqueCount="71">
  <si>
    <t>Departamento de Ingenieria y Mantenimiento</t>
  </si>
  <si>
    <t>Division de Ingenieria</t>
  </si>
  <si>
    <t>Proyecto:  Readecuación Oficinas de cobros Edificio Sede Central DGA.</t>
  </si>
  <si>
    <t>No.</t>
  </si>
  <si>
    <t>Partidas</t>
  </si>
  <si>
    <t>Cantidad</t>
  </si>
  <si>
    <t>UD</t>
  </si>
  <si>
    <t>Precio Unitario</t>
  </si>
  <si>
    <t>Valor</t>
  </si>
  <si>
    <t>Total</t>
  </si>
  <si>
    <t xml:space="preserve">Trabajos Preliminares: </t>
  </si>
  <si>
    <t>desmantelamiento de techo en sheetrock</t>
  </si>
  <si>
    <t>m2</t>
  </si>
  <si>
    <t>Desmonte de planchas de plafones existente.</t>
  </si>
  <si>
    <t>Desmonte de luces 2x2 existentes</t>
  </si>
  <si>
    <t>ud</t>
  </si>
  <si>
    <t>Desmonte de luces Spot cuadrada.</t>
  </si>
  <si>
    <t>Desmonte de luces Spot rectangular.</t>
  </si>
  <si>
    <t>Desmonte de rejillas y retornos de A/A existentes.</t>
  </si>
  <si>
    <t>Desinstalación de detector de incedio</t>
  </si>
  <si>
    <t>Desinstalación de puerta flotante de vidrio templado 3/8.</t>
  </si>
  <si>
    <t>Desmonte de paneles de vidrio templado 3/8</t>
  </si>
  <si>
    <t>Demolición de muro de sheetrock</t>
  </si>
  <si>
    <t>Cobertura de estaciones de trabajo</t>
  </si>
  <si>
    <t>pa</t>
  </si>
  <si>
    <t>Traslado y bote de escombros</t>
  </si>
  <si>
    <t>Construcción Ligera:</t>
  </si>
  <si>
    <t>Suministro e instalación de muros de planchas de sheetrock a dos caras e= 10cm para muros, columnas, cierre de huecos de ventanas y puertas.</t>
  </si>
  <si>
    <t>Confección de dintel en planchas de sheertrock . Incluye refuerzo de madera para sostener paneles de vidrio templado 3/8.</t>
  </si>
  <si>
    <t>ml</t>
  </si>
  <si>
    <t>Suministro e instalación de fascias de ancho menor a 1.00 mts, compuestas por planchas de yeso de 4' x 8' x 1/2'' de dos (2) caras, con estructura metálica en acero galvanizado. Incluye confección de orificios para colocar luces Spotlight y listo para pintar</t>
  </si>
  <si>
    <t xml:space="preserve"> </t>
  </si>
  <si>
    <t>Suministro e instalación de plafond 2x2 vinyl yeso, Incluye suspensiones color blanca y estructura de soporte.</t>
  </si>
  <si>
    <t>Suministro e instalación de techo en sheetrock con estructura metalica en acero galvanizada. Incluye confección de orificios para colocar luces spotlight y terminaciones listo para pintar.</t>
  </si>
  <si>
    <t>Puertas, Ventanas y Vidrios:</t>
  </si>
  <si>
    <t>Suministro e instalación  de puertas flotantes de vidrio templado 3/8 de 0,90 mts x 2,30mts.</t>
  </si>
  <si>
    <r>
      <t xml:space="preserve">Reinstalación de puerta flotante existente de vidrio templado 3/8 de 0.90mts x 2.30mts. </t>
    </r>
    <r>
      <rPr>
        <b/>
        <sz val="12"/>
        <color theme="1"/>
        <rFont val="Century Gothic"/>
        <family val="2"/>
      </rPr>
      <t>Incluye accesosrios nuevos</t>
    </r>
    <r>
      <rPr>
        <sz val="12"/>
        <color theme="1"/>
        <rFont val="Century Gothic"/>
        <family val="2"/>
      </rPr>
      <t>: cierre hidraulico de piso, cerrojo con sus nuevas llaves, retirar frosteado existente.</t>
    </r>
  </si>
  <si>
    <t>Suministro e instalacion de puerta corrediza de vidrio 3/8 natural templado, de 1.00 mts x 2.30 mts con sus herrajes instalada. Incluye rieles, perfiles metalicos, cierre y llavin. Rectificar medidas en el campo.</t>
  </si>
  <si>
    <t>Suministro e instalacion de puerta corrediza de vidrio 3/8 natural templado, de 0.90 mts x 2.30 mts con sus herrajes instalada. Incluye rieles, perfiles metalicos, cierre y llavin. Rectificar medidas en el campo.</t>
  </si>
  <si>
    <t>Suministro e instalación de paneles de vidrio templado 3/8 transparante, perfileria P40. Incluye estructura de soporte en perfileria P40 metalica.</t>
  </si>
  <si>
    <r>
      <t xml:space="preserve">Reinstalación de paneles de vidrio templado 3/8 transparante, perfileria P40. </t>
    </r>
    <r>
      <rPr>
        <b/>
        <sz val="12"/>
        <color theme="1"/>
        <rFont val="Century Gothic"/>
        <family val="2"/>
      </rPr>
      <t>Incluye estructura de soporte en perfileria P40 metalica nueva.</t>
    </r>
    <r>
      <rPr>
        <sz val="12"/>
        <color theme="1"/>
        <rFont val="Century Gothic"/>
        <family val="2"/>
      </rPr>
      <t xml:space="preserve"> Ver ubicación en planos.</t>
    </r>
  </si>
  <si>
    <t>Suministro e instalación de frosteados para puertas y vidrios. (Muestra según existente en la Sede).</t>
  </si>
  <si>
    <t>y2</t>
  </si>
  <si>
    <t>Suministro e instalación de ventanas proyectada aluminio y vidrio Perfiles P40 de medidas 0.75mts x 1.25mts, según diseño. Incluye laminado (tintado) con 99% de proteccion contra rayos ultravioleta. Incluye desmonte de ventanas existentes.</t>
  </si>
  <si>
    <t>Pintura general:</t>
  </si>
  <si>
    <t>Suministro y aplicación de 2 manos de pintura blanca acrilica en techo.</t>
  </si>
  <si>
    <t xml:space="preserve">Suministro y aplicación de 2 manos de pintura blanca satinada en paredes. </t>
  </si>
  <si>
    <t>Electricidad y Refrigeración:</t>
  </si>
  <si>
    <r>
      <t>Suministro e instalaciones de luces panel LED 2 x 2, tipo de iluminación blanca y con los bordes blanco. Potencia de 40W, voltaje de AC110V, frecuencia de 50/60Hz</t>
    </r>
    <r>
      <rPr>
        <b/>
        <sz val="12"/>
        <color theme="1"/>
        <rFont val="Century Gothic"/>
        <family val="2"/>
      </rPr>
      <t>. Garantía mínima de 2 año.</t>
    </r>
  </si>
  <si>
    <r>
      <t>Suministro e instalación de luces Spotlight de 6" redonda tipo panel LED, de iluminación blanca con los aros de color blanco</t>
    </r>
    <r>
      <rPr>
        <b/>
        <sz val="12"/>
        <color theme="1"/>
        <rFont val="Century Gothic"/>
        <family val="2"/>
      </rPr>
      <t>. Garantía mínima de 1 año.</t>
    </r>
  </si>
  <si>
    <t>Suministro e instalación de salidas eléctrica de tomacorriente americano doble para UPS a 120v en tubería, curva, coupling y conector recto de 1/2". (según plano)</t>
  </si>
  <si>
    <t>Suministro e instalación de salidas eléctrica de Toma Corriente americano doble de uso general a120 V en tubería, curva, coupling y conector recto de 1/2" (según plano)</t>
  </si>
  <si>
    <r>
      <t xml:space="preserve">Suministro e instalación de salidas de Data </t>
    </r>
    <r>
      <rPr>
        <b/>
        <sz val="12"/>
        <rFont val="Century Gothic"/>
        <family val="2"/>
      </rPr>
      <t>con alambre categoría 6A</t>
    </r>
    <r>
      <rPr>
        <sz val="12"/>
        <rFont val="Century Gothic"/>
        <family val="2"/>
      </rPr>
      <t xml:space="preserve"> (incluye la tapa). Tuberías, curvas, conector, coupling en EMT de 1". </t>
    </r>
    <r>
      <rPr>
        <b/>
        <sz val="12"/>
        <rFont val="Century Gothic"/>
        <family val="2"/>
      </rPr>
      <t>Incluye: terminaciones de las lineas nuevas en conectores ZMAX SIEMON, linas deben quedar en pared terminadas con su faceplate y etiquetadas, los patch cord deben quedar instalados y materiales de terminación. Ver ubicación de IDF en planos.</t>
    </r>
  </si>
  <si>
    <t>Reinstalación de detector de incedio</t>
  </si>
  <si>
    <t>Suministro e instalación de salida de control, incluye tuberia, registro, ranura con pulidora, resane de ranura y terminación.</t>
  </si>
  <si>
    <r>
      <t xml:space="preserve">Suministro e  instalación de salida para retornos de A/A con ductería incluida. </t>
    </r>
    <r>
      <rPr>
        <b/>
        <sz val="12"/>
        <color theme="1"/>
        <rFont val="Century Gothic"/>
        <family val="2"/>
      </rPr>
      <t>Incluye 2 rejillas.</t>
    </r>
    <r>
      <rPr>
        <sz val="12"/>
        <color theme="1"/>
        <rFont val="Century Gothic"/>
        <family val="2"/>
      </rPr>
      <t xml:space="preserve"> (ver planos)</t>
    </r>
  </si>
  <si>
    <t>Suministro e instalación de salidas de Aires Acondicionado 10x10. Incluye rejilla y manga flexible.</t>
  </si>
  <si>
    <t>Reisntalación de rejilla y retornos de A/A en las nuevas planchas de plafones. Incluye reduccion 10x10 de salidas.</t>
  </si>
  <si>
    <t>Otros</t>
  </si>
  <si>
    <t>Suministro y colocación de zócalos 0,60 x 0,10 (según zocalos existentes existente)</t>
  </si>
  <si>
    <t>Reposición de piso de porcelanato 0.60 mts x 0.60 mts en área afectada. (muestra según existente)</t>
  </si>
  <si>
    <t>Suministro e instalación cortinas venecianas PVC color blanco (según existente)cuyas medidas es: 2.24 mts x 1.26mts. Rectificar medidas en el campo.</t>
  </si>
  <si>
    <t>Suministro e instalación cortinas venecianas PVC color blanco (según existente)cuyas medidas es: 2.06 mts x 1.26mts. Rectificar medidas en el campo.</t>
  </si>
  <si>
    <t>Suministro e instalación cortinas venecianas PVC color blanco (según existente)cuyas medidas es: 2.56 mts x 1.26mts. Rectificar medidas en el campo.</t>
  </si>
  <si>
    <t>Condenar ventana proyectada de aluminio y vidrio 0.73mts x 1.26mts</t>
  </si>
  <si>
    <t>Transporte de cristales, puertas, ventanas y materiales para el almacén de subasta  ubicado en la av. Jacobo Majluta proximo a la av. Presidente Antonio Guzman Fernandez</t>
  </si>
  <si>
    <t>viaje</t>
  </si>
  <si>
    <t>Limpieza continua y final.</t>
  </si>
  <si>
    <t>SUB-TOTAL DE GASTOS DIRECTOS</t>
  </si>
  <si>
    <t>ITBIS (18%)</t>
  </si>
  <si>
    <t>TOTAL GENERAL PRESUPUESTADO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</si>
</sst>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D$&quot;#,##0.00"/>
    <numFmt numFmtId="165" formatCode="_(&quot;RD$&quot;* #,##0.00_);_(&quot;RD$&quot;* \(#,##0.00\);_(&quot;RD$&quot;* &quot;-&quot;??_);_(@_)"/>
    <numFmt numFmtId="166" formatCode="[$RD$-1C0A]#,##0.00"/>
    <numFmt numFmtId="167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2" fillId="0" borderId="4" xfId="0" applyFont="1" applyBorder="1"/>
    <xf numFmtId="0" fontId="2" fillId="0" borderId="1" xfId="0" applyFont="1" applyBorder="1"/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vertical="center"/>
    </xf>
    <xf numFmtId="0" fontId="7" fillId="3" borderId="0" xfId="0" applyFont="1" applyFill="1"/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6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2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165" fontId="8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/>
    </xf>
    <xf numFmtId="165" fontId="8" fillId="3" borderId="5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vertical="center"/>
    </xf>
    <xf numFmtId="2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vertical="center"/>
    </xf>
    <xf numFmtId="165" fontId="5" fillId="3" borderId="5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2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164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right" vertical="center"/>
    </xf>
    <xf numFmtId="165" fontId="9" fillId="3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vertical="center"/>
    </xf>
    <xf numFmtId="2" fontId="6" fillId="3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right" vertical="center"/>
    </xf>
    <xf numFmtId="165" fontId="6" fillId="3" borderId="6" xfId="0" applyNumberFormat="1" applyFont="1" applyFill="1" applyBorder="1" applyAlignment="1">
      <alignment vertical="center"/>
    </xf>
    <xf numFmtId="0" fontId="5" fillId="3" borderId="1" xfId="0" applyFont="1" applyFill="1" applyBorder="1"/>
    <xf numFmtId="165" fontId="6" fillId="3" borderId="0" xfId="0" applyNumberFormat="1" applyFont="1" applyFill="1" applyAlignment="1">
      <alignment vertical="center"/>
    </xf>
    <xf numFmtId="0" fontId="6" fillId="0" borderId="7" xfId="0" applyFont="1" applyBorder="1"/>
    <xf numFmtId="165" fontId="5" fillId="0" borderId="1" xfId="0" applyNumberFormat="1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7" fontId="6" fillId="0" borderId="0" xfId="0" applyNumberFormat="1" applyFont="1"/>
    <xf numFmtId="2" fontId="6" fillId="5" borderId="9" xfId="0" applyNumberFormat="1" applyFont="1" applyFill="1" applyBorder="1" applyAlignment="1">
      <alignment horizontal="center" vertical="center"/>
    </xf>
    <xf numFmtId="165" fontId="3" fillId="5" borderId="9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7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0" xfId="0" applyFont="1"/>
    <xf numFmtId="0" fontId="5" fillId="0" borderId="1" xfId="0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5" borderId="1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131"/>
  <sheetViews>
    <sheetView tabSelected="1" view="pageBreakPreview" topLeftCell="B1" zoomScaleNormal="100" zoomScaleSheetLayoutView="100" workbookViewId="0">
      <selection activeCell="E13" sqref="E13"/>
    </sheetView>
  </sheetViews>
  <sheetFormatPr baseColWidth="10" defaultRowHeight="16.5" x14ac:dyDescent="0.3"/>
  <cols>
    <col min="1" max="1" width="12.140625" style="60" customWidth="1"/>
    <col min="2" max="2" width="93.140625" style="60" customWidth="1"/>
    <col min="3" max="3" width="11.85546875" style="60" bestFit="1" customWidth="1"/>
    <col min="4" max="4" width="6" style="60" customWidth="1"/>
    <col min="5" max="6" width="24.42578125" style="60" customWidth="1"/>
    <col min="7" max="7" width="20.140625" style="60" customWidth="1"/>
    <col min="8" max="8" width="29.28515625" style="60" bestFit="1" customWidth="1"/>
    <col min="9" max="9" width="22.7109375" style="60" customWidth="1"/>
    <col min="10" max="10" width="8.42578125" style="60" bestFit="1" customWidth="1"/>
    <col min="11" max="11" width="12.5703125" style="60" bestFit="1" customWidth="1"/>
    <col min="12" max="12" width="11.42578125" style="60"/>
    <col min="13" max="13" width="14.85546875" style="60" bestFit="1" customWidth="1"/>
    <col min="14" max="16384" width="11.42578125" style="60"/>
  </cols>
  <sheetData>
    <row r="2" spans="1:14" s="1" customFormat="1" ht="20.25" x14ac:dyDescent="0.3">
      <c r="A2" s="82" t="s">
        <v>0</v>
      </c>
      <c r="B2" s="82"/>
      <c r="C2" s="82"/>
      <c r="D2" s="82"/>
      <c r="E2" s="82"/>
      <c r="F2" s="82"/>
      <c r="G2" s="82"/>
      <c r="H2" s="82"/>
    </row>
    <row r="3" spans="1:14" s="1" customFormat="1" ht="18.75" customHeight="1" x14ac:dyDescent="0.25">
      <c r="A3" s="2" t="s">
        <v>1</v>
      </c>
      <c r="H3" s="3">
        <v>44127</v>
      </c>
    </row>
    <row r="4" spans="1:14" s="1" customFormat="1" ht="18" x14ac:dyDescent="0.2">
      <c r="A4" s="83" t="s">
        <v>2</v>
      </c>
      <c r="B4" s="83"/>
      <c r="C4" s="83"/>
      <c r="D4" s="83"/>
      <c r="E4" s="83"/>
      <c r="F4" s="83"/>
      <c r="G4" s="83"/>
      <c r="H4" s="83"/>
    </row>
    <row r="5" spans="1:14" s="5" customFormat="1" ht="9.75" customHeight="1" x14ac:dyDescent="0.2">
      <c r="A5" s="84"/>
      <c r="B5" s="85"/>
      <c r="C5" s="85"/>
      <c r="D5" s="85"/>
      <c r="E5" s="85"/>
      <c r="F5" s="85"/>
      <c r="G5" s="85"/>
      <c r="H5" s="86"/>
      <c r="I5" s="1"/>
      <c r="J5" s="1"/>
      <c r="K5" s="1"/>
      <c r="L5" s="1"/>
      <c r="M5" s="1"/>
      <c r="N5" s="4"/>
    </row>
    <row r="6" spans="1:14" s="2" customFormat="1" ht="18" x14ac:dyDescent="0.25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7</v>
      </c>
      <c r="G6" s="6" t="s">
        <v>8</v>
      </c>
      <c r="H6" s="6" t="s">
        <v>9</v>
      </c>
    </row>
    <row r="7" spans="1:14" s="14" customFormat="1" ht="17.25" x14ac:dyDescent="0.3">
      <c r="A7" s="8">
        <v>1</v>
      </c>
      <c r="B7" s="9" t="s">
        <v>10</v>
      </c>
      <c r="C7" s="10"/>
      <c r="D7" s="11"/>
      <c r="E7" s="12"/>
      <c r="F7" s="12"/>
      <c r="G7" s="12"/>
      <c r="H7" s="13"/>
    </row>
    <row r="8" spans="1:14" s="21" customFormat="1" ht="17.25" x14ac:dyDescent="0.25">
      <c r="A8" s="15">
        <f>A7+0.01</f>
        <v>1.01</v>
      </c>
      <c r="B8" s="16" t="s">
        <v>11</v>
      </c>
      <c r="C8" s="15">
        <v>36.75</v>
      </c>
      <c r="D8" s="17" t="s">
        <v>12</v>
      </c>
      <c r="E8" s="18"/>
      <c r="F8" s="18"/>
      <c r="G8" s="18"/>
      <c r="H8" s="19"/>
      <c r="I8" s="20"/>
      <c r="J8" s="20"/>
      <c r="K8" s="20"/>
    </row>
    <row r="9" spans="1:14" s="21" customFormat="1" ht="17.25" x14ac:dyDescent="0.3">
      <c r="A9" s="15">
        <f t="shared" ref="A9:A19" si="0">A8+0.01</f>
        <v>1.02</v>
      </c>
      <c r="B9" s="16" t="s">
        <v>13</v>
      </c>
      <c r="C9" s="15">
        <v>33.119999999999997</v>
      </c>
      <c r="D9" s="17" t="s">
        <v>12</v>
      </c>
      <c r="E9" s="22"/>
      <c r="F9" s="18"/>
      <c r="G9" s="18"/>
      <c r="H9" s="23"/>
      <c r="I9" s="20"/>
      <c r="J9" s="20"/>
      <c r="K9" s="20"/>
    </row>
    <row r="10" spans="1:14" s="21" customFormat="1" ht="17.25" x14ac:dyDescent="0.3">
      <c r="A10" s="15">
        <f t="shared" si="0"/>
        <v>1.03</v>
      </c>
      <c r="B10" s="16" t="s">
        <v>14</v>
      </c>
      <c r="C10" s="15">
        <v>14</v>
      </c>
      <c r="D10" s="17" t="s">
        <v>15</v>
      </c>
      <c r="E10" s="22"/>
      <c r="F10" s="18"/>
      <c r="G10" s="18"/>
      <c r="H10" s="23"/>
      <c r="I10" s="20"/>
      <c r="J10" s="20"/>
      <c r="K10" s="20"/>
    </row>
    <row r="11" spans="1:14" s="21" customFormat="1" ht="17.25" x14ac:dyDescent="0.3">
      <c r="A11" s="15">
        <f t="shared" si="0"/>
        <v>1.04</v>
      </c>
      <c r="B11" s="16" t="s">
        <v>16</v>
      </c>
      <c r="C11" s="15">
        <v>4</v>
      </c>
      <c r="D11" s="17" t="s">
        <v>15</v>
      </c>
      <c r="E11" s="22"/>
      <c r="F11" s="18"/>
      <c r="G11" s="18"/>
      <c r="H11" s="23"/>
      <c r="I11" s="20"/>
      <c r="J11" s="20"/>
      <c r="K11" s="20"/>
    </row>
    <row r="12" spans="1:14" s="21" customFormat="1" ht="17.25" x14ac:dyDescent="0.3">
      <c r="A12" s="15">
        <f t="shared" si="0"/>
        <v>1.05</v>
      </c>
      <c r="B12" s="16" t="s">
        <v>17</v>
      </c>
      <c r="C12" s="15">
        <v>2</v>
      </c>
      <c r="D12" s="17" t="s">
        <v>15</v>
      </c>
      <c r="E12" s="22"/>
      <c r="F12" s="18"/>
      <c r="G12" s="18"/>
      <c r="H12" s="23"/>
      <c r="I12" s="20"/>
      <c r="J12" s="20"/>
      <c r="K12" s="20"/>
    </row>
    <row r="13" spans="1:14" s="21" customFormat="1" ht="17.25" x14ac:dyDescent="0.3">
      <c r="A13" s="15">
        <f t="shared" si="0"/>
        <v>1.06</v>
      </c>
      <c r="B13" s="16" t="s">
        <v>18</v>
      </c>
      <c r="C13" s="15">
        <v>8</v>
      </c>
      <c r="D13" s="17" t="s">
        <v>15</v>
      </c>
      <c r="E13" s="22"/>
      <c r="F13" s="18"/>
      <c r="G13" s="18"/>
      <c r="H13" s="23"/>
      <c r="I13" s="20"/>
      <c r="J13" s="20"/>
      <c r="K13" s="20"/>
    </row>
    <row r="14" spans="1:14" s="21" customFormat="1" ht="17.25" x14ac:dyDescent="0.25">
      <c r="A14" s="15">
        <f t="shared" si="0"/>
        <v>1.07</v>
      </c>
      <c r="B14" s="16" t="s">
        <v>19</v>
      </c>
      <c r="C14" s="15">
        <v>4</v>
      </c>
      <c r="D14" s="17" t="s">
        <v>15</v>
      </c>
      <c r="E14" s="18"/>
      <c r="F14" s="18"/>
      <c r="G14" s="18"/>
      <c r="H14" s="19"/>
      <c r="I14" s="20"/>
      <c r="J14" s="20"/>
      <c r="K14" s="20"/>
    </row>
    <row r="15" spans="1:14" s="21" customFormat="1" ht="17.25" x14ac:dyDescent="0.25">
      <c r="A15" s="15">
        <f t="shared" si="0"/>
        <v>1.08</v>
      </c>
      <c r="B15" s="16" t="s">
        <v>20</v>
      </c>
      <c r="C15" s="15">
        <v>3</v>
      </c>
      <c r="D15" s="17" t="s">
        <v>15</v>
      </c>
      <c r="E15" s="18"/>
      <c r="F15" s="18"/>
      <c r="G15" s="18"/>
      <c r="H15" s="19"/>
      <c r="I15" s="20"/>
      <c r="J15" s="20"/>
      <c r="K15" s="20"/>
    </row>
    <row r="16" spans="1:14" s="21" customFormat="1" ht="17.25" x14ac:dyDescent="0.25">
      <c r="A16" s="15">
        <f t="shared" si="0"/>
        <v>1.0900000000000001</v>
      </c>
      <c r="B16" s="16" t="s">
        <v>21</v>
      </c>
      <c r="C16" s="15">
        <v>18.88</v>
      </c>
      <c r="D16" s="17" t="s">
        <v>12</v>
      </c>
      <c r="E16" s="18"/>
      <c r="F16" s="18"/>
      <c r="G16" s="18"/>
      <c r="H16" s="19"/>
      <c r="I16" s="20"/>
      <c r="J16" s="20"/>
      <c r="K16" s="20"/>
    </row>
    <row r="17" spans="1:11" s="21" customFormat="1" ht="17.25" x14ac:dyDescent="0.25">
      <c r="A17" s="15">
        <f t="shared" si="0"/>
        <v>1.1000000000000001</v>
      </c>
      <c r="B17" s="16" t="s">
        <v>22</v>
      </c>
      <c r="C17" s="15">
        <v>2.37</v>
      </c>
      <c r="D17" s="17" t="s">
        <v>12</v>
      </c>
      <c r="E17" s="18"/>
      <c r="F17" s="18"/>
      <c r="G17" s="18"/>
      <c r="H17" s="19"/>
      <c r="I17" s="20"/>
      <c r="J17" s="20"/>
      <c r="K17" s="20"/>
    </row>
    <row r="18" spans="1:11" s="21" customFormat="1" ht="17.25" x14ac:dyDescent="0.25">
      <c r="A18" s="15">
        <f t="shared" si="0"/>
        <v>1.1100000000000001</v>
      </c>
      <c r="B18" s="16" t="s">
        <v>23</v>
      </c>
      <c r="C18" s="15">
        <v>1</v>
      </c>
      <c r="D18" s="17" t="s">
        <v>24</v>
      </c>
      <c r="E18" s="18"/>
      <c r="F18" s="18"/>
      <c r="G18" s="18"/>
      <c r="H18" s="19"/>
      <c r="I18" s="20"/>
      <c r="J18" s="20"/>
      <c r="K18" s="20"/>
    </row>
    <row r="19" spans="1:11" s="21" customFormat="1" ht="17.25" x14ac:dyDescent="0.3">
      <c r="A19" s="15">
        <f t="shared" si="0"/>
        <v>1.1200000000000001</v>
      </c>
      <c r="B19" s="16" t="s">
        <v>25</v>
      </c>
      <c r="C19" s="15">
        <v>1</v>
      </c>
      <c r="D19" s="17" t="s">
        <v>24</v>
      </c>
      <c r="E19" s="22"/>
      <c r="F19" s="18"/>
      <c r="G19" s="18"/>
      <c r="H19" s="23"/>
      <c r="I19" s="20"/>
      <c r="J19" s="20"/>
      <c r="K19" s="20"/>
    </row>
    <row r="20" spans="1:11" s="21" customFormat="1" ht="17.25" x14ac:dyDescent="0.25">
      <c r="A20" s="24"/>
      <c r="B20" s="25"/>
      <c r="C20" s="24"/>
      <c r="D20" s="26"/>
      <c r="E20" s="27"/>
      <c r="F20" s="27"/>
      <c r="G20" s="27"/>
      <c r="H20" s="28">
        <f>SUM(G8:G19)</f>
        <v>0</v>
      </c>
      <c r="I20" s="20"/>
      <c r="J20" s="20"/>
      <c r="K20" s="20"/>
    </row>
    <row r="21" spans="1:11" s="21" customFormat="1" ht="17.25" x14ac:dyDescent="0.25">
      <c r="A21" s="8">
        <v>2</v>
      </c>
      <c r="B21" s="9" t="s">
        <v>26</v>
      </c>
      <c r="C21" s="10"/>
      <c r="D21" s="11"/>
      <c r="E21" s="12"/>
      <c r="F21" s="12"/>
      <c r="G21" s="12"/>
      <c r="H21" s="13"/>
      <c r="I21" s="20"/>
      <c r="J21" s="20"/>
      <c r="K21" s="20"/>
    </row>
    <row r="22" spans="1:11" s="21" customFormat="1" ht="34.5" x14ac:dyDescent="0.3">
      <c r="A22" s="15">
        <f t="shared" ref="A22:A26" si="1">A21+0.01</f>
        <v>2.0099999999999998</v>
      </c>
      <c r="B22" s="16" t="s">
        <v>27</v>
      </c>
      <c r="C22" s="15">
        <v>58.33</v>
      </c>
      <c r="D22" s="29" t="s">
        <v>12</v>
      </c>
      <c r="E22" s="22"/>
      <c r="F22" s="18"/>
      <c r="G22" s="18"/>
      <c r="H22" s="23"/>
      <c r="I22" s="20"/>
      <c r="J22" s="20"/>
      <c r="K22" s="20"/>
    </row>
    <row r="23" spans="1:11" s="21" customFormat="1" ht="34.5" x14ac:dyDescent="0.25">
      <c r="A23" s="15">
        <f t="shared" si="1"/>
        <v>2.0199999999999996</v>
      </c>
      <c r="B23" s="16" t="s">
        <v>28</v>
      </c>
      <c r="C23" s="15">
        <v>14.2</v>
      </c>
      <c r="D23" s="17" t="s">
        <v>29</v>
      </c>
      <c r="E23" s="22"/>
      <c r="F23" s="18"/>
      <c r="G23" s="18"/>
      <c r="H23" s="30"/>
      <c r="I23" s="20"/>
      <c r="J23" s="20"/>
      <c r="K23" s="20"/>
    </row>
    <row r="24" spans="1:11" s="21" customFormat="1" ht="69" x14ac:dyDescent="0.25">
      <c r="A24" s="15">
        <f t="shared" si="1"/>
        <v>2.0299999999999994</v>
      </c>
      <c r="B24" s="16" t="s">
        <v>30</v>
      </c>
      <c r="C24" s="15">
        <v>65.12</v>
      </c>
      <c r="D24" s="17" t="s">
        <v>29</v>
      </c>
      <c r="E24" s="22"/>
      <c r="F24" s="18"/>
      <c r="G24" s="18"/>
      <c r="H24" s="30"/>
      <c r="I24" s="20"/>
      <c r="J24" s="20"/>
      <c r="K24" s="20" t="s">
        <v>31</v>
      </c>
    </row>
    <row r="25" spans="1:11" s="21" customFormat="1" ht="34.5" x14ac:dyDescent="0.25">
      <c r="A25" s="15">
        <f t="shared" si="1"/>
        <v>2.0399999999999991</v>
      </c>
      <c r="B25" s="16" t="s">
        <v>32</v>
      </c>
      <c r="C25" s="15">
        <v>24.84</v>
      </c>
      <c r="D25" s="17" t="s">
        <v>12</v>
      </c>
      <c r="E25" s="22"/>
      <c r="F25" s="18"/>
      <c r="G25" s="18"/>
      <c r="H25" s="30"/>
      <c r="I25" s="20"/>
      <c r="J25" s="20"/>
      <c r="K25" s="20"/>
    </row>
    <row r="26" spans="1:11" s="21" customFormat="1" ht="51.75" x14ac:dyDescent="0.25">
      <c r="A26" s="15">
        <f t="shared" si="1"/>
        <v>2.0499999999999989</v>
      </c>
      <c r="B26" s="16" t="s">
        <v>33</v>
      </c>
      <c r="C26" s="15">
        <v>24.19</v>
      </c>
      <c r="D26" s="17" t="s">
        <v>12</v>
      </c>
      <c r="E26" s="22"/>
      <c r="F26" s="18"/>
      <c r="G26" s="18"/>
      <c r="H26" s="30"/>
      <c r="I26" s="20"/>
      <c r="J26" s="20"/>
      <c r="K26" s="20"/>
    </row>
    <row r="27" spans="1:11" s="21" customFormat="1" ht="17.25" x14ac:dyDescent="0.25">
      <c r="A27" s="24"/>
      <c r="B27" s="25"/>
      <c r="C27" s="24"/>
      <c r="D27" s="26"/>
      <c r="E27" s="27"/>
      <c r="F27" s="27"/>
      <c r="G27" s="27"/>
      <c r="H27" s="31">
        <f>SUM(G22:G26)</f>
        <v>0</v>
      </c>
      <c r="I27" s="20"/>
      <c r="J27" s="20"/>
      <c r="K27" s="20"/>
    </row>
    <row r="28" spans="1:11" s="21" customFormat="1" ht="18.75" customHeight="1" x14ac:dyDescent="0.25">
      <c r="A28" s="8">
        <v>3</v>
      </c>
      <c r="B28" s="32" t="s">
        <v>34</v>
      </c>
      <c r="C28" s="10"/>
      <c r="D28" s="11"/>
      <c r="E28" s="13"/>
      <c r="F28" s="13"/>
      <c r="G28" s="12"/>
      <c r="H28" s="33"/>
      <c r="I28" s="20"/>
      <c r="J28" s="20"/>
      <c r="K28" s="20"/>
    </row>
    <row r="29" spans="1:11" s="21" customFormat="1" ht="34.5" x14ac:dyDescent="0.25">
      <c r="A29" s="34">
        <f>A28+0.01</f>
        <v>3.01</v>
      </c>
      <c r="B29" s="35" t="s">
        <v>35</v>
      </c>
      <c r="C29" s="34">
        <v>1</v>
      </c>
      <c r="D29" s="36" t="s">
        <v>15</v>
      </c>
      <c r="E29" s="37"/>
      <c r="F29" s="18"/>
      <c r="G29" s="18"/>
      <c r="H29" s="38"/>
      <c r="I29" s="20"/>
      <c r="J29" s="20"/>
      <c r="K29" s="20"/>
    </row>
    <row r="30" spans="1:11" s="21" customFormat="1" ht="51.75" x14ac:dyDescent="0.25">
      <c r="A30" s="34">
        <f t="shared" ref="A30:A36" si="2">A29+0.01</f>
        <v>3.0199999999999996</v>
      </c>
      <c r="B30" s="35" t="s">
        <v>36</v>
      </c>
      <c r="C30" s="34">
        <v>3</v>
      </c>
      <c r="D30" s="36" t="s">
        <v>15</v>
      </c>
      <c r="E30" s="37"/>
      <c r="F30" s="18"/>
      <c r="G30" s="18"/>
      <c r="H30" s="38"/>
      <c r="I30" s="20"/>
      <c r="J30" s="20"/>
      <c r="K30" s="20"/>
    </row>
    <row r="31" spans="1:11" s="21" customFormat="1" ht="51.75" x14ac:dyDescent="0.25">
      <c r="A31" s="34">
        <f t="shared" si="2"/>
        <v>3.0299999999999994</v>
      </c>
      <c r="B31" s="35" t="s">
        <v>37</v>
      </c>
      <c r="C31" s="34">
        <v>2</v>
      </c>
      <c r="D31" s="36" t="s">
        <v>15</v>
      </c>
      <c r="E31" s="37"/>
      <c r="F31" s="18"/>
      <c r="G31" s="18"/>
      <c r="H31" s="38"/>
      <c r="I31" s="20"/>
      <c r="J31" s="20"/>
      <c r="K31" s="20"/>
    </row>
    <row r="32" spans="1:11" s="21" customFormat="1" ht="51.75" x14ac:dyDescent="0.25">
      <c r="A32" s="34">
        <f t="shared" si="2"/>
        <v>3.0399999999999991</v>
      </c>
      <c r="B32" s="35" t="s">
        <v>38</v>
      </c>
      <c r="C32" s="34">
        <v>1</v>
      </c>
      <c r="D32" s="36" t="s">
        <v>15</v>
      </c>
      <c r="E32" s="37"/>
      <c r="F32" s="18"/>
      <c r="G32" s="18"/>
      <c r="H32" s="38"/>
      <c r="I32" s="20"/>
      <c r="J32" s="20"/>
      <c r="K32" s="20"/>
    </row>
    <row r="33" spans="1:11" s="21" customFormat="1" ht="34.5" x14ac:dyDescent="0.25">
      <c r="A33" s="34">
        <f t="shared" si="2"/>
        <v>3.0499999999999989</v>
      </c>
      <c r="B33" s="16" t="s">
        <v>39</v>
      </c>
      <c r="C33" s="15">
        <v>5.43</v>
      </c>
      <c r="D33" s="17" t="s">
        <v>12</v>
      </c>
      <c r="E33" s="19"/>
      <c r="F33" s="18"/>
      <c r="G33" s="18"/>
      <c r="H33" s="30"/>
      <c r="I33" s="20"/>
      <c r="J33" s="20"/>
      <c r="K33" s="20"/>
    </row>
    <row r="34" spans="1:11" s="21" customFormat="1" ht="51.75" x14ac:dyDescent="0.25">
      <c r="A34" s="34">
        <f t="shared" si="2"/>
        <v>3.0599999999999987</v>
      </c>
      <c r="B34" s="16" t="s">
        <v>40</v>
      </c>
      <c r="C34" s="15">
        <v>13.13</v>
      </c>
      <c r="D34" s="17" t="s">
        <v>12</v>
      </c>
      <c r="E34" s="19"/>
      <c r="F34" s="18"/>
      <c r="G34" s="18"/>
      <c r="H34" s="30"/>
      <c r="I34" s="20"/>
      <c r="J34" s="20"/>
      <c r="K34" s="20"/>
    </row>
    <row r="35" spans="1:11" s="21" customFormat="1" ht="34.5" x14ac:dyDescent="0.25">
      <c r="A35" s="34">
        <f t="shared" si="2"/>
        <v>3.0699999999999985</v>
      </c>
      <c r="B35" s="16" t="s">
        <v>41</v>
      </c>
      <c r="C35" s="15">
        <v>19.600000000000001</v>
      </c>
      <c r="D35" s="17" t="s">
        <v>42</v>
      </c>
      <c r="E35" s="19"/>
      <c r="F35" s="18"/>
      <c r="G35" s="18"/>
      <c r="H35" s="30"/>
      <c r="I35" s="20"/>
      <c r="J35" s="20"/>
      <c r="K35" s="20"/>
    </row>
    <row r="36" spans="1:11" s="21" customFormat="1" ht="51.75" x14ac:dyDescent="0.25">
      <c r="A36" s="34">
        <f t="shared" si="2"/>
        <v>3.0799999999999983</v>
      </c>
      <c r="B36" s="16" t="s">
        <v>43</v>
      </c>
      <c r="C36" s="15">
        <v>8</v>
      </c>
      <c r="D36" s="17" t="s">
        <v>15</v>
      </c>
      <c r="E36" s="22"/>
      <c r="F36" s="18"/>
      <c r="G36" s="18"/>
      <c r="H36" s="30"/>
      <c r="I36" s="20"/>
      <c r="J36" s="20"/>
      <c r="K36" s="20"/>
    </row>
    <row r="37" spans="1:11" s="21" customFormat="1" ht="17.25" x14ac:dyDescent="0.25">
      <c r="A37" s="24"/>
      <c r="B37" s="25"/>
      <c r="C37" s="24"/>
      <c r="D37" s="26"/>
      <c r="E37" s="27"/>
      <c r="F37" s="27"/>
      <c r="G37" s="27"/>
      <c r="H37" s="31">
        <f>SUM(G29:G36)</f>
        <v>0</v>
      </c>
      <c r="I37" s="20"/>
      <c r="J37" s="20"/>
      <c r="K37" s="20"/>
    </row>
    <row r="38" spans="1:11" s="21" customFormat="1" ht="17.25" x14ac:dyDescent="0.25">
      <c r="A38" s="8">
        <v>4</v>
      </c>
      <c r="B38" s="32" t="s">
        <v>44</v>
      </c>
      <c r="C38" s="10"/>
      <c r="D38" s="11"/>
      <c r="E38" s="39"/>
      <c r="F38" s="39"/>
      <c r="G38" s="39"/>
      <c r="H38" s="33"/>
      <c r="I38" s="20"/>
      <c r="J38" s="20"/>
      <c r="K38" s="20"/>
    </row>
    <row r="39" spans="1:11" s="21" customFormat="1" ht="17.25" x14ac:dyDescent="0.25">
      <c r="A39" s="34">
        <v>4.01</v>
      </c>
      <c r="B39" s="40" t="s">
        <v>45</v>
      </c>
      <c r="C39" s="15">
        <v>47.28</v>
      </c>
      <c r="D39" s="17" t="s">
        <v>12</v>
      </c>
      <c r="E39" s="22"/>
      <c r="F39" s="18"/>
      <c r="G39" s="18"/>
      <c r="H39" s="19"/>
      <c r="I39" s="20"/>
      <c r="J39" s="20"/>
      <c r="K39" s="20"/>
    </row>
    <row r="40" spans="1:11" s="21" customFormat="1" ht="17.25" x14ac:dyDescent="0.3">
      <c r="A40" s="34">
        <v>4.0199999999999996</v>
      </c>
      <c r="B40" s="40" t="s">
        <v>46</v>
      </c>
      <c r="C40" s="41">
        <v>168.73</v>
      </c>
      <c r="D40" s="42" t="s">
        <v>12</v>
      </c>
      <c r="E40" s="43"/>
      <c r="F40" s="18"/>
      <c r="G40" s="18"/>
      <c r="H40" s="44"/>
      <c r="I40" s="20"/>
      <c r="J40" s="20"/>
      <c r="K40" s="20"/>
    </row>
    <row r="41" spans="1:11" s="21" customFormat="1" ht="17.25" x14ac:dyDescent="0.25">
      <c r="A41" s="45"/>
      <c r="B41" s="46"/>
      <c r="C41" s="45"/>
      <c r="D41" s="47"/>
      <c r="E41" s="48"/>
      <c r="F41" s="48"/>
      <c r="G41" s="49"/>
      <c r="H41" s="28">
        <f>SUM(G39:G40)</f>
        <v>0</v>
      </c>
      <c r="I41" s="20"/>
      <c r="J41" s="20"/>
      <c r="K41" s="20"/>
    </row>
    <row r="42" spans="1:11" s="21" customFormat="1" ht="17.25" x14ac:dyDescent="0.25">
      <c r="A42" s="8">
        <v>5</v>
      </c>
      <c r="B42" s="9" t="s">
        <v>47</v>
      </c>
      <c r="C42" s="10"/>
      <c r="D42" s="11"/>
      <c r="E42" s="39"/>
      <c r="F42" s="39"/>
      <c r="G42" s="39"/>
      <c r="H42" s="33"/>
      <c r="I42" s="20"/>
      <c r="J42" s="20"/>
      <c r="K42" s="20"/>
    </row>
    <row r="43" spans="1:11" s="21" customFormat="1" ht="51.75" x14ac:dyDescent="0.25">
      <c r="A43" s="34">
        <f t="shared" ref="A43:A52" si="3">A42+0.01</f>
        <v>5.01</v>
      </c>
      <c r="B43" s="16" t="s">
        <v>48</v>
      </c>
      <c r="C43" s="15">
        <v>10</v>
      </c>
      <c r="D43" s="17" t="s">
        <v>15</v>
      </c>
      <c r="E43" s="18"/>
      <c r="F43" s="18"/>
      <c r="G43" s="18"/>
      <c r="H43" s="19"/>
      <c r="I43" s="20"/>
      <c r="J43" s="20"/>
      <c r="K43" s="20"/>
    </row>
    <row r="44" spans="1:11" s="21" customFormat="1" ht="34.5" x14ac:dyDescent="0.25">
      <c r="A44" s="34">
        <f t="shared" si="3"/>
        <v>5.0199999999999996</v>
      </c>
      <c r="B44" s="16" t="s">
        <v>49</v>
      </c>
      <c r="C44" s="15">
        <v>13</v>
      </c>
      <c r="D44" s="17" t="s">
        <v>15</v>
      </c>
      <c r="E44" s="22"/>
      <c r="F44" s="18"/>
      <c r="G44" s="18"/>
      <c r="H44" s="19"/>
      <c r="I44" s="20"/>
      <c r="J44" s="20"/>
      <c r="K44" s="20"/>
    </row>
    <row r="45" spans="1:11" s="21" customFormat="1" ht="51.75" x14ac:dyDescent="0.25">
      <c r="A45" s="34">
        <f t="shared" si="3"/>
        <v>5.0299999999999994</v>
      </c>
      <c r="B45" s="40" t="s">
        <v>50</v>
      </c>
      <c r="C45" s="41">
        <v>18</v>
      </c>
      <c r="D45" s="42" t="s">
        <v>15</v>
      </c>
      <c r="E45" s="50"/>
      <c r="F45" s="18"/>
      <c r="G45" s="18"/>
      <c r="H45" s="51"/>
      <c r="I45" s="20"/>
      <c r="J45" s="20"/>
      <c r="K45" s="20"/>
    </row>
    <row r="46" spans="1:11" s="21" customFormat="1" ht="51.75" x14ac:dyDescent="0.25">
      <c r="A46" s="34">
        <f t="shared" si="3"/>
        <v>5.0399999999999991</v>
      </c>
      <c r="B46" s="40" t="s">
        <v>51</v>
      </c>
      <c r="C46" s="41">
        <v>22</v>
      </c>
      <c r="D46" s="42" t="s">
        <v>15</v>
      </c>
      <c r="E46" s="50"/>
      <c r="F46" s="18"/>
      <c r="G46" s="18"/>
      <c r="H46" s="51"/>
      <c r="I46" s="20"/>
      <c r="J46" s="20"/>
      <c r="K46" s="20"/>
    </row>
    <row r="47" spans="1:11" s="21" customFormat="1" ht="79.5" x14ac:dyDescent="0.25">
      <c r="A47" s="34">
        <f t="shared" si="3"/>
        <v>5.0499999999999989</v>
      </c>
      <c r="B47" s="40" t="s">
        <v>52</v>
      </c>
      <c r="C47" s="41">
        <v>12</v>
      </c>
      <c r="D47" s="42" t="s">
        <v>15</v>
      </c>
      <c r="E47" s="50"/>
      <c r="F47" s="18"/>
      <c r="G47" s="18"/>
      <c r="H47" s="51"/>
      <c r="I47" s="20"/>
      <c r="J47" s="20"/>
      <c r="K47" s="20"/>
    </row>
    <row r="48" spans="1:11" s="21" customFormat="1" ht="17.25" x14ac:dyDescent="0.25">
      <c r="A48" s="34">
        <f t="shared" si="3"/>
        <v>5.0599999999999987</v>
      </c>
      <c r="B48" s="16" t="s">
        <v>53</v>
      </c>
      <c r="C48" s="15">
        <v>4</v>
      </c>
      <c r="D48" s="17" t="s">
        <v>15</v>
      </c>
      <c r="E48" s="50"/>
      <c r="F48" s="18"/>
      <c r="G48" s="18"/>
      <c r="H48" s="51"/>
      <c r="I48" s="20"/>
      <c r="J48" s="20"/>
      <c r="K48" s="20"/>
    </row>
    <row r="49" spans="1:11" s="21" customFormat="1" ht="34.5" x14ac:dyDescent="0.25">
      <c r="A49" s="34">
        <f t="shared" si="3"/>
        <v>5.0699999999999985</v>
      </c>
      <c r="B49" s="16" t="s">
        <v>54</v>
      </c>
      <c r="C49" s="15">
        <v>1</v>
      </c>
      <c r="D49" s="17" t="s">
        <v>15</v>
      </c>
      <c r="E49" s="22"/>
      <c r="F49" s="18"/>
      <c r="G49" s="18"/>
      <c r="H49" s="19"/>
      <c r="I49" s="20"/>
      <c r="J49" s="20"/>
      <c r="K49" s="20"/>
    </row>
    <row r="50" spans="1:11" s="21" customFormat="1" ht="34.5" x14ac:dyDescent="0.25">
      <c r="A50" s="34">
        <f t="shared" si="3"/>
        <v>5.0799999999999983</v>
      </c>
      <c r="B50" s="16" t="s">
        <v>55</v>
      </c>
      <c r="C50" s="52">
        <v>7</v>
      </c>
      <c r="D50" s="53" t="s">
        <v>15</v>
      </c>
      <c r="E50" s="54"/>
      <c r="F50" s="18"/>
      <c r="G50" s="18"/>
      <c r="H50" s="55"/>
      <c r="I50" s="20"/>
      <c r="J50" s="20"/>
      <c r="K50" s="20"/>
    </row>
    <row r="51" spans="1:11" s="21" customFormat="1" ht="34.5" x14ac:dyDescent="0.2">
      <c r="A51" s="34">
        <f t="shared" si="3"/>
        <v>5.0899999999999981</v>
      </c>
      <c r="B51" s="35" t="s">
        <v>56</v>
      </c>
      <c r="C51" s="15">
        <v>4</v>
      </c>
      <c r="D51" s="17" t="s">
        <v>15</v>
      </c>
      <c r="E51" s="22"/>
      <c r="F51" s="18"/>
      <c r="G51" s="18"/>
      <c r="H51" s="56"/>
      <c r="I51" s="20"/>
      <c r="J51" s="20"/>
      <c r="K51" s="20"/>
    </row>
    <row r="52" spans="1:11" s="21" customFormat="1" ht="34.5" x14ac:dyDescent="0.25">
      <c r="A52" s="34">
        <f t="shared" si="3"/>
        <v>5.0999999999999979</v>
      </c>
      <c r="B52" s="16" t="s">
        <v>57</v>
      </c>
      <c r="C52" s="15">
        <v>4</v>
      </c>
      <c r="D52" s="17" t="s">
        <v>15</v>
      </c>
      <c r="E52" s="22"/>
      <c r="F52" s="18"/>
      <c r="G52" s="18"/>
      <c r="H52" s="19"/>
      <c r="I52" s="20"/>
      <c r="J52" s="20"/>
      <c r="K52" s="20"/>
    </row>
    <row r="53" spans="1:11" s="21" customFormat="1" ht="17.25" x14ac:dyDescent="0.25">
      <c r="A53" s="24"/>
      <c r="B53" s="25"/>
      <c r="C53" s="24"/>
      <c r="D53" s="26"/>
      <c r="E53" s="27"/>
      <c r="F53" s="27"/>
      <c r="G53" s="27"/>
      <c r="H53" s="28">
        <f>SUM(G43:G52)</f>
        <v>0</v>
      </c>
      <c r="I53" s="20"/>
      <c r="J53" s="20"/>
      <c r="K53" s="20"/>
    </row>
    <row r="54" spans="1:11" s="21" customFormat="1" ht="17.25" x14ac:dyDescent="0.25">
      <c r="A54" s="8">
        <v>6</v>
      </c>
      <c r="B54" s="32" t="s">
        <v>58</v>
      </c>
      <c r="C54" s="10"/>
      <c r="D54" s="11"/>
      <c r="E54" s="39"/>
      <c r="F54" s="39"/>
      <c r="G54" s="39"/>
      <c r="H54" s="33"/>
      <c r="I54" s="20"/>
      <c r="J54" s="20"/>
      <c r="K54" s="20"/>
    </row>
    <row r="55" spans="1:11" s="21" customFormat="1" ht="17.25" x14ac:dyDescent="0.25">
      <c r="A55" s="34">
        <f>A54+0.01</f>
        <v>6.01</v>
      </c>
      <c r="B55" s="16" t="s">
        <v>59</v>
      </c>
      <c r="C55" s="15">
        <v>37.770000000000003</v>
      </c>
      <c r="D55" s="17" t="s">
        <v>29</v>
      </c>
      <c r="E55" s="22"/>
      <c r="F55" s="18"/>
      <c r="G55" s="18"/>
      <c r="H55" s="30"/>
      <c r="I55" s="20"/>
      <c r="J55" s="20"/>
      <c r="K55" s="20"/>
    </row>
    <row r="56" spans="1:11" s="21" customFormat="1" ht="34.5" x14ac:dyDescent="0.25">
      <c r="A56" s="34">
        <f t="shared" ref="A56:A62" si="4">A55+0.01</f>
        <v>6.02</v>
      </c>
      <c r="B56" s="16" t="s">
        <v>60</v>
      </c>
      <c r="C56" s="15">
        <v>4.9800000000000004</v>
      </c>
      <c r="D56" s="17" t="s">
        <v>12</v>
      </c>
      <c r="E56" s="22"/>
      <c r="F56" s="18"/>
      <c r="G56" s="18"/>
      <c r="H56" s="30"/>
      <c r="I56" s="20"/>
      <c r="J56" s="20"/>
      <c r="K56" s="20"/>
    </row>
    <row r="57" spans="1:11" s="21" customFormat="1" ht="34.5" x14ac:dyDescent="0.25">
      <c r="A57" s="34">
        <f t="shared" si="4"/>
        <v>6.0299999999999994</v>
      </c>
      <c r="B57" s="16" t="s">
        <v>61</v>
      </c>
      <c r="C57" s="15">
        <v>1</v>
      </c>
      <c r="D57" s="17" t="s">
        <v>15</v>
      </c>
      <c r="E57" s="22"/>
      <c r="F57" s="18"/>
      <c r="G57" s="18"/>
      <c r="H57" s="30"/>
      <c r="I57" s="20"/>
      <c r="J57" s="20"/>
      <c r="K57" s="20"/>
    </row>
    <row r="58" spans="1:11" s="21" customFormat="1" ht="34.5" x14ac:dyDescent="0.25">
      <c r="A58" s="34">
        <f t="shared" si="4"/>
        <v>6.0399999999999991</v>
      </c>
      <c r="B58" s="16" t="s">
        <v>62</v>
      </c>
      <c r="C58" s="15">
        <v>1</v>
      </c>
      <c r="D58" s="17" t="s">
        <v>15</v>
      </c>
      <c r="E58" s="22"/>
      <c r="F58" s="18"/>
      <c r="G58" s="18"/>
      <c r="H58" s="30"/>
      <c r="I58" s="20"/>
      <c r="J58" s="20"/>
      <c r="K58" s="20"/>
    </row>
    <row r="59" spans="1:11" s="21" customFormat="1" ht="34.5" x14ac:dyDescent="0.25">
      <c r="A59" s="34">
        <f t="shared" si="4"/>
        <v>6.0499999999999989</v>
      </c>
      <c r="B59" s="16" t="s">
        <v>63</v>
      </c>
      <c r="C59" s="15">
        <v>1</v>
      </c>
      <c r="D59" s="17" t="s">
        <v>15</v>
      </c>
      <c r="E59" s="22"/>
      <c r="F59" s="18"/>
      <c r="G59" s="18"/>
      <c r="H59" s="30"/>
      <c r="I59" s="20"/>
      <c r="J59" s="20"/>
      <c r="K59" s="20"/>
    </row>
    <row r="60" spans="1:11" s="21" customFormat="1" ht="17.25" x14ac:dyDescent="0.25">
      <c r="A60" s="34">
        <f t="shared" si="4"/>
        <v>6.0599999999999987</v>
      </c>
      <c r="B60" s="16" t="s">
        <v>64</v>
      </c>
      <c r="C60" s="15">
        <v>1</v>
      </c>
      <c r="D60" s="17" t="s">
        <v>24</v>
      </c>
      <c r="E60" s="22"/>
      <c r="F60" s="18"/>
      <c r="G60" s="18"/>
      <c r="H60" s="30"/>
      <c r="I60" s="20"/>
      <c r="J60" s="20"/>
      <c r="K60" s="20"/>
    </row>
    <row r="61" spans="1:11" s="21" customFormat="1" ht="51.75" x14ac:dyDescent="0.25">
      <c r="A61" s="34">
        <f t="shared" si="4"/>
        <v>6.0699999999999985</v>
      </c>
      <c r="B61" s="16" t="s">
        <v>65</v>
      </c>
      <c r="C61" s="15">
        <v>1</v>
      </c>
      <c r="D61" s="17" t="s">
        <v>66</v>
      </c>
      <c r="E61" s="22"/>
      <c r="F61" s="18"/>
      <c r="G61" s="18"/>
      <c r="H61" s="30"/>
      <c r="I61" s="20"/>
      <c r="J61" s="20"/>
      <c r="K61" s="20"/>
    </row>
    <row r="62" spans="1:11" s="21" customFormat="1" ht="17.25" x14ac:dyDescent="0.25">
      <c r="A62" s="34">
        <f t="shared" si="4"/>
        <v>6.0799999999999983</v>
      </c>
      <c r="B62" s="16" t="s">
        <v>67</v>
      </c>
      <c r="C62" s="15">
        <v>1</v>
      </c>
      <c r="D62" s="17" t="s">
        <v>24</v>
      </c>
      <c r="E62" s="22"/>
      <c r="F62" s="18"/>
      <c r="G62" s="18"/>
      <c r="H62" s="30"/>
      <c r="I62" s="20"/>
      <c r="J62" s="20"/>
      <c r="K62" s="20"/>
    </row>
    <row r="63" spans="1:11" s="21" customFormat="1" ht="18" customHeight="1" x14ac:dyDescent="0.25">
      <c r="A63" s="24"/>
      <c r="B63" s="25"/>
      <c r="C63" s="24"/>
      <c r="D63" s="26"/>
      <c r="E63" s="27"/>
      <c r="F63" s="27"/>
      <c r="G63" s="27"/>
      <c r="H63" s="28">
        <f>SUM(G55:G62)</f>
        <v>0</v>
      </c>
      <c r="I63" s="20"/>
      <c r="J63" s="20"/>
      <c r="K63" s="20"/>
    </row>
    <row r="64" spans="1:11" s="21" customFormat="1" ht="7.5" customHeight="1" thickBot="1" x14ac:dyDescent="0.3">
      <c r="A64" s="24"/>
      <c r="B64" s="25"/>
      <c r="C64" s="24"/>
      <c r="D64" s="26"/>
      <c r="E64" s="27"/>
      <c r="F64" s="27"/>
      <c r="G64" s="27"/>
      <c r="H64" s="57"/>
      <c r="I64" s="20"/>
      <c r="J64" s="20"/>
      <c r="K64" s="20"/>
    </row>
    <row r="65" spans="1:8" ht="18" thickBot="1" x14ac:dyDescent="0.35">
      <c r="A65" s="58"/>
      <c r="B65" s="87" t="s">
        <v>68</v>
      </c>
      <c r="C65" s="87"/>
      <c r="D65" s="87"/>
      <c r="E65" s="87"/>
      <c r="F65" s="87"/>
      <c r="G65" s="87"/>
      <c r="H65" s="59">
        <f>SUM(H8:H63)</f>
        <v>0</v>
      </c>
    </row>
    <row r="66" spans="1:8" ht="8.25" customHeight="1" x14ac:dyDescent="0.3">
      <c r="A66" s="61"/>
      <c r="B66" s="62"/>
      <c r="C66" s="62"/>
      <c r="D66" s="62"/>
      <c r="E66" s="62"/>
      <c r="F66" s="62"/>
      <c r="G66" s="62"/>
      <c r="H66" s="63"/>
    </row>
    <row r="67" spans="1:8" ht="9.75" customHeight="1" x14ac:dyDescent="0.3">
      <c r="A67" s="24"/>
      <c r="B67" s="61"/>
      <c r="C67" s="64"/>
      <c r="D67" s="65"/>
      <c r="E67" s="66"/>
      <c r="F67" s="66"/>
      <c r="G67" s="67"/>
      <c r="H67" s="68"/>
    </row>
    <row r="68" spans="1:8" ht="17.25" x14ac:dyDescent="0.3">
      <c r="A68" s="15"/>
      <c r="B68" s="88" t="s">
        <v>69</v>
      </c>
      <c r="C68" s="88"/>
      <c r="D68" s="88"/>
      <c r="E68" s="88"/>
      <c r="F68" s="88"/>
      <c r="G68" s="88"/>
      <c r="H68" s="59">
        <f>H65*0.18</f>
        <v>0</v>
      </c>
    </row>
    <row r="69" spans="1:8" ht="12" customHeight="1" thickBot="1" x14ac:dyDescent="0.35">
      <c r="A69" s="61"/>
      <c r="B69" s="61"/>
      <c r="C69" s="61"/>
      <c r="D69" s="61"/>
      <c r="E69" s="61"/>
      <c r="F69" s="61"/>
      <c r="G69" s="61"/>
      <c r="H69" s="61"/>
    </row>
    <row r="70" spans="1:8" ht="18.75" thickBot="1" x14ac:dyDescent="0.35">
      <c r="A70" s="69"/>
      <c r="B70" s="89" t="s">
        <v>70</v>
      </c>
      <c r="C70" s="90"/>
      <c r="D70" s="90"/>
      <c r="E70" s="90"/>
      <c r="F70" s="90"/>
      <c r="G70" s="91"/>
      <c r="H70" s="70">
        <f>H65+H68</f>
        <v>0</v>
      </c>
    </row>
    <row r="71" spans="1:8" ht="12" customHeight="1" x14ac:dyDescent="0.3">
      <c r="A71" s="61"/>
      <c r="B71" s="61"/>
      <c r="C71" s="61"/>
      <c r="D71" s="61"/>
      <c r="E71" s="61"/>
      <c r="F71" s="61"/>
      <c r="G71" s="61"/>
      <c r="H71" s="61"/>
    </row>
    <row r="72" spans="1:8" ht="10.5" customHeight="1" x14ac:dyDescent="0.3"/>
    <row r="73" spans="1:8" ht="18.75" x14ac:dyDescent="0.3">
      <c r="A73" s="79"/>
      <c r="B73" s="79"/>
      <c r="C73" s="71"/>
      <c r="D73" s="71"/>
      <c r="E73" s="71"/>
      <c r="F73" s="71"/>
      <c r="G73" s="79"/>
      <c r="H73" s="79"/>
    </row>
    <row r="74" spans="1:8" ht="18.75" x14ac:dyDescent="0.3">
      <c r="A74" s="72"/>
      <c r="B74" s="72"/>
      <c r="C74" s="71"/>
      <c r="D74" s="71"/>
      <c r="E74" s="71"/>
      <c r="F74" s="71"/>
      <c r="G74" s="72"/>
      <c r="H74" s="72"/>
    </row>
    <row r="75" spans="1:8" ht="18.75" x14ac:dyDescent="0.3">
      <c r="A75" s="72"/>
      <c r="B75" s="72"/>
      <c r="C75" s="71"/>
      <c r="D75" s="71"/>
      <c r="E75" s="71"/>
      <c r="F75" s="71"/>
      <c r="G75" s="72"/>
      <c r="H75" s="72"/>
    </row>
    <row r="76" spans="1:8" ht="15" customHeight="1" x14ac:dyDescent="0.3">
      <c r="A76" s="71"/>
      <c r="B76" s="71"/>
      <c r="C76" s="71"/>
      <c r="D76" s="71"/>
      <c r="E76" s="71"/>
      <c r="F76" s="71"/>
      <c r="G76" s="71"/>
      <c r="H76" s="71"/>
    </row>
    <row r="77" spans="1:8" ht="18.75" x14ac:dyDescent="0.3">
      <c r="A77" s="80"/>
      <c r="B77" s="80"/>
      <c r="C77" s="71"/>
      <c r="D77" s="71"/>
      <c r="E77" s="2"/>
      <c r="F77" s="2"/>
      <c r="G77" s="80"/>
      <c r="H77" s="80"/>
    </row>
    <row r="78" spans="1:8" ht="18.75" x14ac:dyDescent="0.3">
      <c r="A78" s="79"/>
      <c r="B78" s="79"/>
      <c r="C78" s="71"/>
      <c r="D78" s="71"/>
      <c r="E78" s="71"/>
      <c r="F78" s="71"/>
      <c r="G78" s="81"/>
      <c r="H78" s="81"/>
    </row>
    <row r="79" spans="1:8" ht="15" customHeight="1" x14ac:dyDescent="0.3">
      <c r="A79" s="72"/>
      <c r="B79" s="72"/>
      <c r="C79" s="71"/>
      <c r="D79" s="71"/>
      <c r="E79" s="73"/>
      <c r="F79" s="73"/>
      <c r="G79" s="73"/>
      <c r="H79" s="73"/>
    </row>
    <row r="80" spans="1:8" ht="18.75" x14ac:dyDescent="0.3">
      <c r="A80" s="79"/>
      <c r="B80" s="79"/>
      <c r="C80" s="79"/>
      <c r="D80" s="79"/>
      <c r="E80" s="79"/>
      <c r="F80" s="79"/>
      <c r="G80" s="79"/>
      <c r="H80" s="79"/>
    </row>
    <row r="81" spans="1:48" ht="18.75" x14ac:dyDescent="0.3">
      <c r="A81" s="71"/>
      <c r="B81" s="71"/>
      <c r="C81" s="71"/>
      <c r="D81" s="71"/>
      <c r="E81" s="71"/>
      <c r="F81" s="71"/>
      <c r="G81" s="71"/>
      <c r="H81" s="71"/>
    </row>
    <row r="82" spans="1:48" ht="18.75" x14ac:dyDescent="0.3">
      <c r="A82" s="71"/>
      <c r="B82" s="71"/>
      <c r="C82" s="71"/>
      <c r="D82" s="71"/>
      <c r="E82" s="71"/>
      <c r="F82" s="71"/>
      <c r="G82" s="71"/>
      <c r="H82" s="71"/>
    </row>
    <row r="83" spans="1:48" ht="18.75" x14ac:dyDescent="0.3">
      <c r="A83" s="71"/>
      <c r="B83" s="71"/>
      <c r="C83" s="71"/>
      <c r="D83" s="71"/>
      <c r="E83" s="71"/>
      <c r="F83" s="71"/>
      <c r="G83" s="71"/>
      <c r="H83" s="71"/>
    </row>
    <row r="84" spans="1:48" ht="18.75" x14ac:dyDescent="0.3">
      <c r="A84" s="80"/>
      <c r="B84" s="80"/>
      <c r="C84" s="80"/>
      <c r="D84" s="80"/>
      <c r="E84" s="80"/>
      <c r="F84" s="80"/>
      <c r="G84" s="80"/>
      <c r="H84" s="80"/>
    </row>
    <row r="85" spans="1:48" ht="18.75" x14ac:dyDescent="0.3">
      <c r="A85" s="79"/>
      <c r="B85" s="79"/>
      <c r="C85" s="79"/>
      <c r="D85" s="79"/>
      <c r="E85" s="79"/>
      <c r="F85" s="79"/>
      <c r="G85" s="79"/>
      <c r="H85" s="79"/>
      <c r="K85" s="20"/>
    </row>
    <row r="86" spans="1:48" s="74" customFormat="1" x14ac:dyDescent="0.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</row>
    <row r="87" spans="1:48" s="74" customFormat="1" x14ac:dyDescent="0.3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</row>
    <row r="88" spans="1:48" s="74" customFormat="1" x14ac:dyDescent="0.3">
      <c r="A88" s="60"/>
      <c r="B88" s="60"/>
      <c r="C88" s="60"/>
      <c r="D88" s="60"/>
      <c r="E88" s="60"/>
      <c r="F88" s="60"/>
      <c r="G88" s="60"/>
      <c r="H88" s="60"/>
      <c r="I88" s="20"/>
      <c r="J88" s="2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</row>
    <row r="89" spans="1:48" s="74" customFormat="1" x14ac:dyDescent="0.3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</row>
    <row r="90" spans="1:48" s="74" customFormat="1" x14ac:dyDescent="0.3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</row>
    <row r="91" spans="1:48" s="74" customFormat="1" x14ac:dyDescent="0.3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2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</row>
    <row r="92" spans="1:48" s="75" customFormat="1" ht="18.75" x14ac:dyDescent="0.3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s="76" customFormat="1" ht="17.25" x14ac:dyDescent="0.3">
      <c r="A93" s="60"/>
      <c r="B93" s="60"/>
      <c r="C93" s="60"/>
      <c r="D93" s="60"/>
      <c r="E93" s="60"/>
      <c r="F93" s="60"/>
      <c r="G93" s="60"/>
      <c r="H93" s="60"/>
      <c r="I93" s="20"/>
      <c r="J93" s="20"/>
      <c r="K93" s="6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</row>
    <row r="94" spans="1:48" s="76" customFormat="1" ht="18.75" x14ac:dyDescent="0.3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2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</row>
    <row r="95" spans="1:48" s="74" customFormat="1" ht="17.25" x14ac:dyDescent="0.3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1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</row>
    <row r="96" spans="1:48" s="74" customFormat="1" ht="24" customHeight="1" x14ac:dyDescent="0.3">
      <c r="A96" s="60"/>
      <c r="B96" s="60"/>
      <c r="C96" s="60"/>
      <c r="D96" s="60"/>
      <c r="E96" s="60"/>
      <c r="F96" s="60"/>
      <c r="G96" s="60"/>
      <c r="H96" s="60"/>
      <c r="I96" s="2"/>
      <c r="J96" s="2"/>
      <c r="K96" s="61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</row>
    <row r="97" spans="1:48" s="74" customFormat="1" ht="17.25" x14ac:dyDescent="0.3">
      <c r="A97" s="60"/>
      <c r="B97" s="60"/>
      <c r="C97" s="60"/>
      <c r="D97" s="60"/>
      <c r="E97" s="60"/>
      <c r="F97" s="60"/>
      <c r="G97" s="60"/>
      <c r="H97" s="60"/>
      <c r="I97" s="61"/>
      <c r="J97" s="61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</row>
    <row r="98" spans="1:48" s="74" customFormat="1" ht="17.25" x14ac:dyDescent="0.3">
      <c r="A98" s="60"/>
      <c r="B98" s="60"/>
      <c r="C98" s="60"/>
      <c r="D98" s="60"/>
      <c r="E98" s="60"/>
      <c r="F98" s="60"/>
      <c r="G98" s="60"/>
      <c r="H98" s="60"/>
      <c r="I98" s="61"/>
      <c r="J98" s="61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</row>
    <row r="99" spans="1:48" s="74" customFormat="1" x14ac:dyDescent="0.3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</row>
    <row r="100" spans="1:48" s="74" customFormat="1" x14ac:dyDescent="0.3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</row>
    <row r="101" spans="1:48" s="74" customFormat="1" x14ac:dyDescent="0.3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</row>
    <row r="102" spans="1:48" s="74" customFormat="1" x14ac:dyDescent="0.3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</row>
    <row r="103" spans="1:48" s="74" customFormat="1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</row>
    <row r="104" spans="1:48" s="74" customFormat="1" x14ac:dyDescent="0.3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</row>
    <row r="105" spans="1:48" s="78" customFormat="1" ht="23.25" customHeight="1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</row>
    <row r="107" spans="1:48" x14ac:dyDescent="0.3">
      <c r="K107" s="77"/>
    </row>
    <row r="108" spans="1:48" ht="88.5" customHeight="1" x14ac:dyDescent="0.3"/>
    <row r="109" spans="1:48" x14ac:dyDescent="0.3">
      <c r="I109" s="77"/>
      <c r="J109" s="77"/>
    </row>
    <row r="112" spans="1:48" ht="15.75" customHeight="1" x14ac:dyDescent="0.3"/>
    <row r="113" ht="33" customHeight="1" x14ac:dyDescent="0.3"/>
    <row r="114" ht="24.75" customHeight="1" x14ac:dyDescent="0.3"/>
    <row r="115" ht="23.25" customHeight="1" x14ac:dyDescent="0.3"/>
    <row r="116" ht="23.25" customHeight="1" x14ac:dyDescent="0.3"/>
    <row r="119" ht="24" customHeight="1" x14ac:dyDescent="0.3"/>
    <row r="121" ht="26.25" customHeight="1" x14ac:dyDescent="0.3"/>
    <row r="122" ht="22.5" customHeight="1" x14ac:dyDescent="0.3"/>
    <row r="123" ht="21.75" customHeight="1" x14ac:dyDescent="0.3"/>
    <row r="124" ht="23.25" customHeight="1" x14ac:dyDescent="0.3"/>
    <row r="125" ht="24" customHeight="1" x14ac:dyDescent="0.3"/>
    <row r="126" ht="20.25" customHeight="1" x14ac:dyDescent="0.3"/>
    <row r="131" ht="21" customHeight="1" x14ac:dyDescent="0.3"/>
  </sheetData>
  <mergeCells count="15">
    <mergeCell ref="B70:G70"/>
    <mergeCell ref="A2:H2"/>
    <mergeCell ref="A4:H4"/>
    <mergeCell ref="A5:H5"/>
    <mergeCell ref="B65:G65"/>
    <mergeCell ref="B68:G68"/>
    <mergeCell ref="A80:H80"/>
    <mergeCell ref="A84:H84"/>
    <mergeCell ref="A85:H85"/>
    <mergeCell ref="A73:B73"/>
    <mergeCell ref="G73:H73"/>
    <mergeCell ref="A77:B77"/>
    <mergeCell ref="G77:H77"/>
    <mergeCell ref="A78:B78"/>
    <mergeCell ref="G78:H78"/>
  </mergeCells>
  <printOptions horizontalCentered="1"/>
  <pageMargins left="0.23622047244094491" right="0.23622047244094491" top="1.3779527559055118" bottom="1.1811023622047245" header="0.31496062992125984" footer="0.31496062992125984"/>
  <pageSetup scale="46" fitToHeight="0" orientation="portrait" r:id="rId1"/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Cobro (2)</vt:lpstr>
      <vt:lpstr>'Cobro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Matos Martinez</dc:creator>
  <cp:lastModifiedBy>Gabriel Rijo Reyes</cp:lastModifiedBy>
  <dcterms:created xsi:type="dcterms:W3CDTF">2020-11-23T21:13:42Z</dcterms:created>
  <dcterms:modified xsi:type="dcterms:W3CDTF">2020-11-23T22:02:20Z</dcterms:modified>
</cp:coreProperties>
</file>