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GA\2022\11. Noviembre\0. Estados Financieros\Portal\"/>
    </mc:Choice>
  </mc:AlternateContent>
  <xr:revisionPtr revIDLastSave="0" documentId="13_ncr:1_{C3013A86-8E08-4783-B1FF-9434CBDD2D24}" xr6:coauthVersionLast="47" xr6:coauthVersionMax="47" xr10:uidLastSave="{00000000-0000-0000-0000-000000000000}"/>
  <bookViews>
    <workbookView xWindow="-120" yWindow="-120" windowWidth="29040" windowHeight="15840" xr2:uid="{F36B0CE4-1BF1-4384-B88D-ADA694C70D73}"/>
  </bookViews>
  <sheets>
    <sheet name="ESF - Situación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'[1]Prueba de retencion'!#REF!</definedName>
    <definedName name="\H">#REF!</definedName>
    <definedName name="\I">#REF!</definedName>
    <definedName name="\J">#REF!</definedName>
    <definedName name="\s">#REF!</definedName>
    <definedName name="___________p038">'[2]Ced. Anal. de Gastos Op.'!#REF!</definedName>
    <definedName name="__________p038">'[2]Ced. Anal. de Gastos Op.'!#REF!</definedName>
    <definedName name="_________p038">'[2]Ced. Anal. de Gastos Op.'!#REF!</definedName>
    <definedName name="________p038">'[2]Ced. Anal. de Gastos Op.'!#REF!</definedName>
    <definedName name="_______p038">'[2]Ced. Anal. de Gastos Op.'!#REF!</definedName>
    <definedName name="______p038">'[2]Ced. Anal. de Gastos Op.'!#REF!</definedName>
    <definedName name="_____p038">'[2]Ced. Anal. de Gastos Op.'!#REF!</definedName>
    <definedName name="____p038">'[2]Ced. Anal. de Gastos Op.'!#REF!</definedName>
    <definedName name="___p038">'[2]Ced. Anal. de Gastos Op.'!#REF!</definedName>
    <definedName name="__123Graph_A" hidden="1">'[3]ASUNCIONES GENERALES'!#REF!</definedName>
    <definedName name="__123Graph_B" hidden="1">'[3]ASUNCIONES GENERALES'!#REF!</definedName>
    <definedName name="__123Graph_C" hidden="1">[4]Overview!#REF!</definedName>
    <definedName name="__123Graph_D" hidden="1">[4]Overview!#REF!</definedName>
    <definedName name="__123Graph_E" hidden="1">[4]Overview!#REF!</definedName>
    <definedName name="__123Graph_X" hidden="1">[4]Overview!#REF!</definedName>
    <definedName name="__p038">'[2]Ced. Anal. de Gastos Op.'!#REF!</definedName>
    <definedName name="_1_0pf1">[5]DIAMOND!#REF!</definedName>
    <definedName name="_1995">#REF!</definedName>
    <definedName name="_2E____ဠ0__큌〈Ř">#REF!</definedName>
    <definedName name="_3_0BL">[6]Returns!#REF!</definedName>
    <definedName name="_5ALL">#REF!</definedName>
    <definedName name="_6_0i">[5]DIAMOND!#REF!</definedName>
    <definedName name="_as2">#N/A</definedName>
    <definedName name="_b1">[7]WORKIDD!#REF!</definedName>
    <definedName name="_b2">#N/A</definedName>
    <definedName name="_b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360">#REF!</definedName>
    <definedName name="_Fill" hidden="1">#REF!</definedName>
    <definedName name="_Fill1" hidden="1">[8]A!$AP$13:$AQ$681</definedName>
    <definedName name="_xlnm._FilterDatabase" localSheetId="0" hidden="1">'ESF - Situación Financiera'!$B$4:$G$4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hidden="1">#REF!</definedName>
    <definedName name="_Key2" hidden="1">#REF!</definedName>
    <definedName name="_NAC1">#REF!</definedName>
    <definedName name="_NAC10">#REF!</definedName>
    <definedName name="_NAC11">#REF!</definedName>
    <definedName name="_NAC12">#REF!</definedName>
    <definedName name="_NAC13">#REF!</definedName>
    <definedName name="_NAC14">#REF!</definedName>
    <definedName name="_NAC15">#REF!</definedName>
    <definedName name="_NAC16">#REF!</definedName>
    <definedName name="_NAC17">#REF!</definedName>
    <definedName name="_NAC18">#REF!</definedName>
    <definedName name="_NAC2">#REF!</definedName>
    <definedName name="_NAC20">#REF!</definedName>
    <definedName name="_NAC21">#REF!</definedName>
    <definedName name="_NAC22">#REF!</definedName>
    <definedName name="_NAC23">#REF!</definedName>
    <definedName name="_NAC24">#REF!</definedName>
    <definedName name="_NAC25">#REF!</definedName>
    <definedName name="_NAC26">#REF!</definedName>
    <definedName name="_NAC27">#REF!</definedName>
    <definedName name="_nac28">#REF!</definedName>
    <definedName name="_NAC3">#REF!</definedName>
    <definedName name="_NAC4">#REF!</definedName>
    <definedName name="_NAC5">#REF!</definedName>
    <definedName name="_NAC6">#REF!</definedName>
    <definedName name="_NAC7">#REF!</definedName>
    <definedName name="_NAC8">#REF!</definedName>
    <definedName name="_NAC9">#REF!</definedName>
    <definedName name="_Order1" hidden="1">255</definedName>
    <definedName name="_Order2" hidden="1">255</definedName>
    <definedName name="_p038">'[2]Ced. Anal. de Gastos Op.'!#REF!</definedName>
    <definedName name="_PDP13">[9]P13!$A$5:$BB$68</definedName>
    <definedName name="_r">'[10] CDS'!#REF!</definedName>
    <definedName name="_Regression_Out" hidden="1">#REF!</definedName>
    <definedName name="_Regression_X" hidden="1">#REF!</definedName>
    <definedName name="_Regression_Y" hidden="1">#REF!</definedName>
    <definedName name="_Sort" hidden="1">'[1]Prueba de retencion'!#REF!</definedName>
    <definedName name="_Sort2" hidden="1">#REF!</definedName>
    <definedName name="_td2">#REF!</definedName>
    <definedName name="_ti4">#REF!</definedName>
    <definedName name="a" hidden="1">'[11]Prueba de retencion'!#REF!</definedName>
    <definedName name="A_impresión_IM">#REF!</definedName>
    <definedName name="AA" hidden="1">#REF!</definedName>
    <definedName name="Account_Balanc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Comp">#REF!</definedName>
    <definedName name="Act_Obj_PwC_Example">#REF!</definedName>
    <definedName name="Act_PM">#REF!</definedName>
    <definedName name="Act_Total">#REF!</definedName>
    <definedName name="Actividad_Económica">#REF!</definedName>
    <definedName name="Actividad_Economica2">#REF!</definedName>
    <definedName name="ACUMULADOS_PREAVISO_CESANTIA">#REF!</definedName>
    <definedName name="ADMINISTRACION">#REF!</definedName>
    <definedName name="AGENCIA">#REF!</definedName>
    <definedName name="Agencia2">#REF!</definedName>
    <definedName name="AGUA1">#REF!</definedName>
    <definedName name="AGUA2">#REF!</definedName>
    <definedName name="Anexo">#REF!</definedName>
    <definedName name="Angi">[8]A!$A$12:$AT$681</definedName>
    <definedName name="app">[12]INPUT!$B$1</definedName>
    <definedName name="Application">'[13]1_Parameters'!$B$4</definedName>
    <definedName name="Apto">#REF!</definedName>
    <definedName name="Apto_Postal">#REF!</definedName>
    <definedName name="Apto_postal2">#REF!</definedName>
    <definedName name="Apto2">#REF!</definedName>
    <definedName name="ARA">#REF!</definedName>
    <definedName name="ARA_Threshold">#REF!</definedName>
    <definedName name="ARANC1">#REF!</definedName>
    <definedName name="ARANC2">#REF!</definedName>
    <definedName name="aranc27">#REF!</definedName>
    <definedName name="arancel">#REF!</definedName>
    <definedName name="arancel26">#REF!</definedName>
    <definedName name="_xlnm.Extract">#REF!</definedName>
    <definedName name="_xlnm.Print_Area" localSheetId="0">'ESF - Situación Financiera'!$B$1:$G$52</definedName>
    <definedName name="_xlnm.Print_Area">#REF!</definedName>
    <definedName name="ARP">#REF!</definedName>
    <definedName name="ARP_Threshold">#REF!</definedName>
    <definedName name="arpu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_329">#REF!</definedName>
    <definedName name="autovia">#REF!</definedName>
    <definedName name="awfsafdsafsdf">#REF!</definedName>
    <definedName name="b">#REF!</definedName>
    <definedName name="BABEIDA">#REF!</definedName>
    <definedName name="Balanza">[14]Links!$I$1:$I$65536</definedName>
    <definedName name="_xlnm.Database">#REF!</definedName>
    <definedName name="bb" hidden="1">#REF!</definedName>
    <definedName name="BG_Del" hidden="1">15</definedName>
    <definedName name="BG_Ins" hidden="1">4</definedName>
    <definedName name="BG_Mod" hidden="1">6</definedName>
    <definedName name="budget">#REF!</definedName>
    <definedName name="BuiltIn_Print_Area">#N/A</definedName>
    <definedName name="CalcTasaEDDep">#REF!</definedName>
    <definedName name="CALLES1">#REF!</definedName>
    <definedName name="callesdist">#REF!</definedName>
    <definedName name="Capex">'[15]Set ups'!$A$2:$D$6</definedName>
    <definedName name="CAPITALTRABAJ">#REF!</definedName>
    <definedName name="CAPT">[9]CAPTURA!$A$4:$Q$76</definedName>
    <definedName name="CENT">#REF!,#REF!,#REF!,#REF!,#REF!,#REF!,#REF!,#REF!,#REF!,#REF!,#REF!,#REF!,#REF!,#REF!,#REF!,#REF!,#REF!,#REF!</definedName>
    <definedName name="CENTRO">#REF!</definedName>
    <definedName name="CENTROS">#REF!,#REF!,#REF!,#REF!,#REF!,#REF!,#REF!,#REF!,#REF!,#REF!,#REF!,#REF!,#REF!,#REF!,#REF!,#REF!,#REF!,#REF!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lasecomponenteedif">#REF!</definedName>
    <definedName name="claseedificios">#REF!</definedName>
    <definedName name="clasemaquinarias">#REF!</definedName>
    <definedName name="clasemejorasterr">#REF!</definedName>
    <definedName name="claseotrosact">#REF!</definedName>
    <definedName name="Clasi">'[16]gasto irs'!#REF!</definedName>
    <definedName name="Clasica">'[17]gasto irs'!#REF!</definedName>
    <definedName name="compresores">#REF!</definedName>
    <definedName name="conciliacion">'[18]gasto irs'!#REF!</definedName>
    <definedName name="Consolidado">#REF!</definedName>
    <definedName name="contratistas">#REF!</definedName>
    <definedName name="CRIT_US">#REF!</definedName>
    <definedName name="CRITEIO">[19]A!$A$476:$AL$477</definedName>
    <definedName name="_xlnm.Criteria">#REF!</definedName>
    <definedName name="CRITO_US">[19]A!$B$476:$AK$497</definedName>
    <definedName name="Cuadre">#REF!</definedName>
    <definedName name="CUENTA">'[20]P0467L CATALOGO DE CUENTAS'!$A$1:$BR$65536</definedName>
    <definedName name="D5ferTemporales">#REF!</definedName>
    <definedName name="dafdsfdfdsfasgdsagdsag">#REF!</definedName>
    <definedName name="DAT">#REF!,#REF!,#REF!,#REF!,#REF!,#REF!,#REF!,#REF!,#REF!,#REF!,#REF!,#REF!,#REF!,#REF!,#REF!,#REF!,#REF!,#REF!</definedName>
    <definedName name="data_sug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1">#REF!,#REF!,#REF!,#REF!,#REF!,#REF!,#REF!,#REF!,#REF!,#REF!,#REF!,#REF!,#REF!,#REF!,#REF!,#REF!,#REF!,#REF!</definedName>
    <definedName name="datos122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ATOS5">#REF!</definedName>
    <definedName name="DD_Curr">[21]Currency!$C$3</definedName>
    <definedName name="DDD">#REF!</definedName>
    <definedName name="descelect">#REF!</definedName>
    <definedName name="descgas">#REF!</definedName>
    <definedName name="deschorm">#REF!</definedName>
    <definedName name="desclam">#REF!</definedName>
    <definedName name="diferido">'[22]gasto irs'!$G$65:$J$104</definedName>
    <definedName name="Difference">#REF!</definedName>
    <definedName name="Dirección">#REF!</definedName>
    <definedName name="direccion2">#REF!</definedName>
    <definedName name="direccionh123">#REF!</definedName>
    <definedName name="Disaggregations">#REF!</definedName>
    <definedName name="e">#REF!</definedName>
    <definedName name="E._LEON__JIMENES__C._POR_A.">"PROPUESTAFINAL"</definedName>
    <definedName name="e_FI510">#REF!</definedName>
    <definedName name="EDIFICIO1">#REF!</definedName>
    <definedName name="EDIFICIO2">#REF!</definedName>
    <definedName name="EDIFICIO3">#REF!</definedName>
    <definedName name="EDIFICIO4">#REF!</definedName>
    <definedName name="edificiocomedor">#REF!</definedName>
    <definedName name="edificiohorno">#REF!</definedName>
    <definedName name="edificiologist">#REF!</definedName>
    <definedName name="edificioproductos">#REF!</definedName>
    <definedName name="edificiorep">#REF!</definedName>
    <definedName name="EDIFICIOS5">#REF!</definedName>
    <definedName name="Eliminaciones">#REF!</definedName>
    <definedName name="ELJRES">#REF!</definedName>
    <definedName name="ELJSIT">#REF!</definedName>
    <definedName name="EMail">#REF!</definedName>
    <definedName name="email2">#REF!</definedName>
    <definedName name="ent">[23]INPUT!$B$2</definedName>
    <definedName name="ENTIDAD">#REF!</definedName>
    <definedName name="ENTRADA">#REF!</definedName>
    <definedName name="entrada2">#REF!</definedName>
    <definedName name="equiposlogist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RORES_PRESUPUESTOS">'[3]ASUNCIONES GENERALES'!#REF!</definedName>
    <definedName name="EUR">#REF!</definedName>
    <definedName name="Eureka">#REF!</definedName>
    <definedName name="Eval_btn">#REF!</definedName>
    <definedName name="Eval_btn_Ans">#REF!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xpected_balance">#REF!</definedName>
    <definedName name="Export">[24]Menu!$H$10</definedName>
    <definedName name="Extraco">[19]A!$A$497:$AG$497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LAME1">#REF!</definedName>
    <definedName name="FLETE1">#REF!</definedName>
    <definedName name="FLETE2">#REF!</definedName>
    <definedName name="fletes1">#REF!</definedName>
    <definedName name="fletes10">#REF!</definedName>
    <definedName name="fletes11">#REF!</definedName>
    <definedName name="fletes12">#REF!</definedName>
    <definedName name="fletes13">#REF!</definedName>
    <definedName name="fletes14">#REF!</definedName>
    <definedName name="fletes15">#REF!</definedName>
    <definedName name="fletes16">#REF!</definedName>
    <definedName name="fletes17">#REF!</definedName>
    <definedName name="fletes18">#REF!</definedName>
    <definedName name="fletes19">#REF!</definedName>
    <definedName name="fletes2">#REF!</definedName>
    <definedName name="fletes20">#REF!</definedName>
    <definedName name="fletes21">#REF!</definedName>
    <definedName name="fletes22">#REF!</definedName>
    <definedName name="fletes23">#REF!</definedName>
    <definedName name="fletes24">#REF!</definedName>
    <definedName name="fletes25">#REF!</definedName>
    <definedName name="fletes26">#REF!</definedName>
    <definedName name="fletes27">#REF!</definedName>
    <definedName name="fletes3">#REF!</definedName>
    <definedName name="fletes4">#REF!</definedName>
    <definedName name="fletes5">#REF!</definedName>
    <definedName name="fletes6">#REF!</definedName>
    <definedName name="fletes7">#REF!</definedName>
    <definedName name="fletes8">#REF!</definedName>
    <definedName name="fletes9">#REF!</definedName>
    <definedName name="FORMATO_ESTANDAR_DE_GASTOS">'[3]ASUNCIONES GENERALES'!#REF!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UEL1">#REF!</definedName>
    <definedName name="FURNACE">#REF!</definedName>
    <definedName name="gasnatural">#REF!</definedName>
    <definedName name="GRUA1">#REF!</definedName>
    <definedName name="gruas">#REF!</definedName>
    <definedName name="harmonicos">#REF!</definedName>
    <definedName name="horno">#REF!</definedName>
    <definedName name="i">#REF!</definedName>
    <definedName name="impuesto">#REF!</definedName>
    <definedName name="INDALRES">'[25]ESTADOS FINANC.  INDAL'!$A$77:$G$127</definedName>
    <definedName name="INDALSIT">'[25]ESTADOS FINANC.  INDAL'!$A$1:$G$74</definedName>
    <definedName name="INDEX">[4]Overview!#REF!</definedName>
    <definedName name="INDEXREP">#REF!</definedName>
    <definedName name="ingelelam">#REF!</definedName>
    <definedName name="ingmc3">#REF!</definedName>
    <definedName name="ingmc4">#REF!</definedName>
    <definedName name="ingresos">#REF!</definedName>
    <definedName name="Inverciones_No">#REF!</definedName>
    <definedName name="Inversiones_Si">#REF!</definedName>
    <definedName name="IR">#REF!</definedName>
    <definedName name="IRXXX">#REF!</definedName>
    <definedName name="ITBIS">#REF!</definedName>
    <definedName name="itbis09">#REF!</definedName>
    <definedName name="itbis1">#REF!</definedName>
    <definedName name="itbis10">#REF!</definedName>
    <definedName name="itbis11">#REF!</definedName>
    <definedName name="itbis12">#REF!</definedName>
    <definedName name="itbis13">#REF!</definedName>
    <definedName name="itbis14">#REF!</definedName>
    <definedName name="itbis15">#REF!</definedName>
    <definedName name="itbis16">#REF!</definedName>
    <definedName name="itbis17">#REF!</definedName>
    <definedName name="itbis18">#REF!</definedName>
    <definedName name="itbis19">#REF!</definedName>
    <definedName name="itbis2">#REF!</definedName>
    <definedName name="itbis20">#REF!</definedName>
    <definedName name="itbis21">#REF!</definedName>
    <definedName name="itbis22">#REF!</definedName>
    <definedName name="itbis23">#REF!</definedName>
    <definedName name="itbis24">#REF!</definedName>
    <definedName name="itbis25">#REF!</definedName>
    <definedName name="itbis26">#REF!</definedName>
    <definedName name="itbis27">#REF!</definedName>
    <definedName name="itbis28">#REF!</definedName>
    <definedName name="itbis3">#REF!</definedName>
    <definedName name="itbis4">#REF!</definedName>
    <definedName name="itbis5">#REF!</definedName>
    <definedName name="itbis6">#REF!</definedName>
    <definedName name="itbis7">#REF!</definedName>
    <definedName name="itbis8">#REF!</definedName>
    <definedName name="itbis9">#REF!</definedName>
    <definedName name="ITBISZERO">#REF!</definedName>
    <definedName name="ITLJRES">#REF!</definedName>
    <definedName name="ITLJSIT">#REF!</definedName>
    <definedName name="ixRange16">#REF!</definedName>
    <definedName name="ixRange17">#REF!</definedName>
    <definedName name="ixRange18">#REF!</definedName>
    <definedName name="ixRange19">#REF!</definedName>
    <definedName name="ixRange20">#REF!</definedName>
    <definedName name="ixRange21">#REF!</definedName>
    <definedName name="ixRange22">#REF!</definedName>
    <definedName name="ixRange23">#REF!</definedName>
    <definedName name="ixRange24">#REF!</definedName>
    <definedName name="ixRange25">#REF!</definedName>
    <definedName name="ixRange26">#REF!</definedName>
    <definedName name="ixRange27">#REF!</definedName>
    <definedName name="ixRange28">#REF!</definedName>
    <definedName name="ixRange29">#REF!</definedName>
    <definedName name="ixRange30">#REF!</definedName>
    <definedName name="ixRange31">#REF!</definedName>
    <definedName name="ixRange32">#REF!</definedName>
    <definedName name="ixRange33">#REF!</definedName>
    <definedName name="ixRange34">#REF!</definedName>
    <definedName name="ixRange35">#REF!</definedName>
    <definedName name="ixRange36">#REF!</definedName>
    <definedName name="ixRange37">#REF!</definedName>
    <definedName name="ixRange38">#REF!</definedName>
    <definedName name="ixRange39">#REF!</definedName>
    <definedName name="ixRange40">#REF!</definedName>
    <definedName name="ixRange41">#REF!</definedName>
    <definedName name="ixRange42">#REF!</definedName>
    <definedName name="ixRange43">#REF!</definedName>
    <definedName name="Junior_traga">"Button 1"</definedName>
    <definedName name="k">'[26]ISR Junio'!$B$20</definedName>
    <definedName name="K.2" hidden="1">'[27]Movimiento Depreciación 2006'!#REF!</definedName>
    <definedName name="L_Adjust">[28]Links!$H$1:$H$65536</definedName>
    <definedName name="L_AJE_Tot">[28]Links!$G$1:$G$65536</definedName>
    <definedName name="L_CY_Beg">[28]Links!$F$1:$F$65536</definedName>
    <definedName name="L_CY_End">[28]Links!$J$1:$J$65536</definedName>
    <definedName name="L_PY_End">[28]Links!$K$1:$K$65536</definedName>
    <definedName name="L_RJE_Tot">[28]Links!$I$1:$I$65536</definedName>
    <definedName name="laguna">#REF!</definedName>
    <definedName name="laminador">#REF!</definedName>
    <definedName name="large_bags">'[24]Large Bags and Others'!$B$1</definedName>
    <definedName name="LASARES">#REF!</definedName>
    <definedName name="LASASIT">#REF!</definedName>
    <definedName name="Last_Change">#REF!</definedName>
    <definedName name="LC_Entity">'[29]1_Parameters'!$B$7</definedName>
    <definedName name="lcent">[12]INPUT!$B$3</definedName>
    <definedName name="LIQUIDACION">#REF!</definedName>
    <definedName name="List_ARPopulation">'[30]AR Drop Downs'!$I$5:$I$10</definedName>
    <definedName name="List_Curr">[21]Currency!$B$9:$B$31</definedName>
    <definedName name="List_ExpandedTesting">'[30]AR Drop Downs'!$E$5:$E$8</definedName>
    <definedName name="List_Level_Assr">[21]DropDown!$B$1:$B$4</definedName>
    <definedName name="List_LevelAssurance">'[30]AR Drop Downs'!$A$5:$A$8</definedName>
    <definedName name="List_Number_of_Exceptions_Identified">'[30]AR Drop Downs'!$K$5:$K$27</definedName>
    <definedName name="List_NumberTolerableExceptions">'[30]AR Drop Downs'!$C$5:$C$8</definedName>
    <definedName name="List_Proj_Meth">[21]DropDown!$H$1:$H$2</definedName>
    <definedName name="List_Samp_Sel">[21]DropDown!$D$1:$D$4</definedName>
    <definedName name="List_SampleSelectionMethod">'[30]AR Drop Downs'!$G$5:$G$7</definedName>
    <definedName name="List_TypeProcedure">'[31]Drop Down'!$A$2:$A$7</definedName>
    <definedName name="Loco">'[32]gasto irs'!#REF!</definedName>
    <definedName name="M" hidden="1">'[26]ISR Junio'!$B$54:$L$67</definedName>
    <definedName name="MD_4">'[3]ASUNCIONES GENERALES'!#REF!</definedName>
    <definedName name="mecanica1">#REF!</definedName>
    <definedName name="medium_size">'[24]Medium Size'!$B$1</definedName>
    <definedName name="MENSUAL">#REF!</definedName>
    <definedName name="Mis_Def">#REF!</definedName>
    <definedName name="mm" hidden="1">'[33]Movimiento Depreciación'!#REF!</definedName>
    <definedName name="mod_exp">#REF!</definedName>
    <definedName name="mod_imp">'[24]COSTO IMPORTADO'!$Z$16:$Z$90</definedName>
    <definedName name="Modif_user">#REF!</definedName>
    <definedName name="Moneda">[34]Data!$B$2:$B$4</definedName>
    <definedName name="Monetary_Precision">#REF!</definedName>
    <definedName name="mov" hidden="1">#REF!</definedName>
    <definedName name="N" hidden="1">#REF!</definedName>
    <definedName name="newname">#REF!</definedName>
    <definedName name="NOMBRE">#REF!</definedName>
    <definedName name="NOMBRE_COMERCIAL">#REF!</definedName>
    <definedName name="NonFill" hidden="1">#REF!</definedName>
    <definedName name="Nota">'[32]gasto irs'!#REF!</definedName>
    <definedName name="nuevo">#REF!</definedName>
    <definedName name="nulo">#REF!</definedName>
    <definedName name="Numero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braclam">#REF!</definedName>
    <definedName name="OEMRM1">#REF!</definedName>
    <definedName name="ok">#REF!</definedName>
    <definedName name="old">[35]Links!$G$1:$G$65536</definedName>
    <definedName name="OPCIONLAM">#REF!</definedName>
    <definedName name="own">[23]INPUT!$B$5</definedName>
    <definedName name="paisajismo">#REF!</definedName>
    <definedName name="per">[12]INPUT!$B$4</definedName>
    <definedName name="PeriodNumber">'[36]Start Here'!$B$8</definedName>
    <definedName name="plantaemrg">#REF!</definedName>
    <definedName name="plantatratam">#REF!</definedName>
    <definedName name="pm_phone">'[37]Project Management Main'!$D$13</definedName>
    <definedName name="Pop_AC">#REF!</definedName>
    <definedName name="Pop_Acc_Comp">#REF!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TENCIACION">#REF!</definedName>
    <definedName name="PREAVISO_CESANTIA">#REF!</definedName>
    <definedName name="Prima">#REF!</definedName>
    <definedName name="PRINT_AREA_MI">#REF!</definedName>
    <definedName name="PROGRAMAS_EDUCACION">#REF!</definedName>
    <definedName name="proj_id">'[37]Project Management Main'!$D$9</definedName>
    <definedName name="Proj_Meth">#REF!</definedName>
    <definedName name="proj_mgr">'[37]Project Management Main'!$D$12</definedName>
    <definedName name="proj_nm">'[37]Project Management Main'!$D$10</definedName>
    <definedName name="prov" hidden="1">'[33]Movimiento Depreciación'!#REF!</definedName>
    <definedName name="Provincia">#REF!</definedName>
    <definedName name="provision" hidden="1">'[33]Movimiento Depreciación'!#REF!</definedName>
    <definedName name="provisiónI" hidden="1">'[33]Movimiento de Activo Fijo'!#REF!</definedName>
    <definedName name="PROY_RD">#REF!</definedName>
    <definedName name="PROY_US">#REF!</definedName>
    <definedName name="PROYECCIONES_ECONOMICAS_GENERALES_I">'[3]ASUNCIONES GENERALES'!#REF!</definedName>
    <definedName name="PROYECCIONES_ECONOMICAS_GENERALES_II">'[3]ASUNCIONES GENERALES'!#REF!</definedName>
    <definedName name="PROYECCIONES_IMPOSITIVAS_RECAUDACIONES">'[3]ASUNCIONES GENERALES'!#REF!</definedName>
    <definedName name="qqqq">#REF!</definedName>
    <definedName name="qtd">[23]INPUT!$D$4</definedName>
    <definedName name="QuarterNumber">'[36]Start Here'!$D$8</definedName>
    <definedName name="R_Factor">#REF!</definedName>
    <definedName name="RAZON_SOCIAL">#REF!</definedName>
    <definedName name="RECOLECCION_DATOS">'[3]ASUNCIONES GENERALES'!#REF!</definedName>
    <definedName name="Ref_1">#REF!</definedName>
    <definedName name="Ref_12">[38]Schedule1998!$H$5</definedName>
    <definedName name="Ref_2">#REF!</definedName>
    <definedName name="Ref_21">#REF!</definedName>
    <definedName name="Ref_25">'[38]Test of Additions'!#REF!</definedName>
    <definedName name="RELACION_PRESUPUESTOS_RESPONSABLES">'[3]ASUNCIONES GENERALES'!#REF!</definedName>
    <definedName name="RELLENO1">#REF!</definedName>
    <definedName name="rellenos">#REF!</definedName>
    <definedName name="RELLENOS2">#REF!</definedName>
    <definedName name="renta">#REF!</definedName>
    <definedName name="renta2">#REF!</definedName>
    <definedName name="Residual_difference">#REF!</definedName>
    <definedName name="ret_menu">'[24]Junior Traga'!$C$3</definedName>
    <definedName name="ri" hidden="1">{#N/A,#N/A,FALSE,"Aging Summary";#N/A,#N/A,FALSE,"Ratio Analysis";#N/A,#N/A,FALSE,"Test 120 Day Accts";#N/A,#N/A,FALSE,"Tickmarks"}</definedName>
    <definedName name="rmcAccount">8001240</definedName>
    <definedName name="RMCOptions">"*000000000000000"</definedName>
    <definedName name="RMIC">#REF!</definedName>
    <definedName name="RNC">#REF!</definedName>
    <definedName name="rocio">#REF!</definedName>
    <definedName name="RptPd">#REF!</definedName>
    <definedName name="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_sist">"Button 90"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r_Factor">#REF!</definedName>
    <definedName name="Sector_BArrio_Urb">#REF!</definedName>
    <definedName name="segunda">#REF!</definedName>
    <definedName name="SEGURO">#REF!</definedName>
    <definedName name="seguro27">#REF!</definedName>
    <definedName name="SEGUROS_COMPAÑIA_9530">#REF!</definedName>
    <definedName name="SEGUROS_COMPAÑIA_9531">#REF!</definedName>
    <definedName name="seguros1">#REF!</definedName>
    <definedName name="seguros10">#REF!</definedName>
    <definedName name="seguros11">#REF!</definedName>
    <definedName name="seguros12">#REF!</definedName>
    <definedName name="seguros13">#REF!</definedName>
    <definedName name="seguros14">#REF!</definedName>
    <definedName name="seguros15">#REF!</definedName>
    <definedName name="seguros16">#REF!</definedName>
    <definedName name="seguros17">#REF!</definedName>
    <definedName name="seguros18">#REF!</definedName>
    <definedName name="seguros19">#REF!</definedName>
    <definedName name="seguros2">#REF!</definedName>
    <definedName name="seguros20">#REF!</definedName>
    <definedName name="seguros21">#REF!</definedName>
    <definedName name="seguros22">#REF!</definedName>
    <definedName name="seguros23">#REF!</definedName>
    <definedName name="seguros24">#REF!</definedName>
    <definedName name="seguros25">#REF!</definedName>
    <definedName name="seguros26">#REF!</definedName>
    <definedName name="seguros3">#REF!</definedName>
    <definedName name="seguros4">#REF!</definedName>
    <definedName name="seguros5">#REF!</definedName>
    <definedName name="seguros6">#REF!</definedName>
    <definedName name="seguros7">#REF!</definedName>
    <definedName name="seguros8">#REF!</definedName>
    <definedName name="seguros9">#REF!</definedName>
    <definedName name="Siglas">#REF!</definedName>
    <definedName name="sistincendio">#REF!</definedName>
    <definedName name="sitincendio">#REF!</definedName>
    <definedName name="SSS">#REF!</definedName>
    <definedName name="STAFFPM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ubestacion">#REF!</definedName>
    <definedName name="sug_exp">#REF!</definedName>
    <definedName name="sug_imp">'[24]COSTO IMPORTADO'!$X$16:$X$90</definedName>
    <definedName name="SWeet_cook">'[24]Sweets Cookies'!$C$2</definedName>
    <definedName name="t">#REF!</definedName>
    <definedName name="tabla">#REF!</definedName>
    <definedName name="TABLA_FACTORES_REGALIA_VACACIONES">#REF!</definedName>
    <definedName name="TABLA_FACTORES_SEGURO_SOCIAL">#REF!</definedName>
    <definedName name="TABLA_PLAN_MEDICO_I">#REF!</definedName>
    <definedName name="TABLA_PLAN_MEDICO_II">#REF!</definedName>
    <definedName name="TALLERES1">#REF!</definedName>
    <definedName name="tallermaquin">#REF!</definedName>
    <definedName name="tanques">#REF!</definedName>
    <definedName name="TasaFAYDepAcum">#REF!</definedName>
    <definedName name="Telefono">#REF!</definedName>
    <definedName name="Template_Analytic">#REF!</definedName>
    <definedName name="Test_ND">#REF!</definedName>
    <definedName name="Test_Proj_Mis">#REF!</definedName>
    <definedName name="Test_Targ">#REF!</definedName>
    <definedName name="Test_Total_T">#REF!</definedName>
    <definedName name="TEST0">#REF!</definedName>
    <definedName name="TESTHKEY">#REF!</definedName>
    <definedName name="TESTKEYS">#REF!</definedName>
    <definedName name="TESTVKEY">#REF!</definedName>
    <definedName name="TextRefCopy1">'[39]Movimiento de Activo Fijo'!#REF!</definedName>
    <definedName name="TextRefCopy10">'[39]Movimiento de Activo Fijo'!#REF!</definedName>
    <definedName name="TextRefCopy102">'[39]Objetivo-Conclusión'!#REF!</definedName>
    <definedName name="TextRefCopy103">'[39]Prueba Gasto a Nov.'!#REF!</definedName>
    <definedName name="TextRefCopy104">#REF!</definedName>
    <definedName name="TextRefCopy105">#REF!</definedName>
    <definedName name="TextRefCopy107">#REF!</definedName>
    <definedName name="TextRefCopy108">#REF!</definedName>
    <definedName name="TextRefCopy11">#REF!</definedName>
    <definedName name="TextRefCopy12">'[39]Movimiento de Activo Fijo'!#REF!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'[39]Movimiento de Activo Fijo'!#REF!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'[39]Movimiento de Activo Fijo'!#REF!</definedName>
    <definedName name="TextRefCopy21">'[39]Movimiento de Activo Fijo'!#REF!</definedName>
    <definedName name="TextRefCopy22">#REF!</definedName>
    <definedName name="TextRefCopy23">#REF!</definedName>
    <definedName name="TextRefCopy24">'[39]Movimiento de Activo Fijo'!#REF!</definedName>
    <definedName name="TextRefCopy25">#REF!</definedName>
    <definedName name="TextRefCopy26">'[39]Movimiento de Activo Fijo'!#REF!</definedName>
    <definedName name="TextRefCopy27">#REF!</definedName>
    <definedName name="TextRefCopy28">'[39]Movimiento de Activo Fijo'!#REF!</definedName>
    <definedName name="TextRefCopy29">'[39]Movimiento de Activo Fijo'!#REF!</definedName>
    <definedName name="TextRefCopy3">#REF!</definedName>
    <definedName name="TextRefCopy30">'[39]Movimiento de Activo Fijo'!#REF!</definedName>
    <definedName name="TextRefCopy31">#REF!</definedName>
    <definedName name="TextRefCopy32">'[39]Movimiento de Activo Fijo'!#REF!</definedName>
    <definedName name="TextRefCopy33">'[39]Movimiento de Activo Fijo'!#REF!</definedName>
    <definedName name="TextRefCopy34">#REF!</definedName>
    <definedName name="TextRefCopy35">'[39]Objetivo-Conclusión'!#REF!</definedName>
    <definedName name="TextRefCopy36">#REF!</definedName>
    <definedName name="TextRefCopy37">#REF!</definedName>
    <definedName name="TextRefCopy38">'[39]Movimiento de Activo Fijo'!#REF!</definedName>
    <definedName name="TextRefCopy39">'[40] Prb. Global Amort.'!#REF!</definedName>
    <definedName name="TextRefCopy4">'[39]Movimiento de Activo Fijo'!#REF!</definedName>
    <definedName name="TextRefCopy40">#REF!</definedName>
    <definedName name="TextRefCopy41">#REF!</definedName>
    <definedName name="TextRefCopy42">'[39]Prueba Gasto a Nov.'!#REF!</definedName>
    <definedName name="TextRefCopy43">#REF!</definedName>
    <definedName name="TextRefCopy44">'[41]Ced. Anal. de Gastos Op.'!#REF!</definedName>
    <definedName name="TextRefCopy45">'[42]Beneficios Sociales'!#REF!</definedName>
    <definedName name="TextRefCopy46">'[41]Ced. Anal. de Gastos Op.'!#REF!</definedName>
    <definedName name="TextRefCopy47">#REF!</definedName>
    <definedName name="TextRefCopy48">'[43]Muestreo altas'!$E$5</definedName>
    <definedName name="TextRefCopy49">#REF!</definedName>
    <definedName name="TextRefCopy5">'[39]Movimiento de Activo Fijo'!#REF!</definedName>
    <definedName name="TextRefCopy50">#REF!</definedName>
    <definedName name="TextRefCopy51">#REF!</definedName>
    <definedName name="TextRefCopy52">#REF!</definedName>
    <definedName name="TextRefCopy53">'[39]Objetivo-Conclusión'!#REF!</definedName>
    <definedName name="TextRefCopy54">'[39]Movimiento de Activo Fijo'!#REF!</definedName>
    <definedName name="TextRefCopy55">#REF!</definedName>
    <definedName name="TextRefCopy56">'[39]Movimiento de Activo Fijo'!#REF!</definedName>
    <definedName name="TextRefCopy57">#REF!</definedName>
    <definedName name="TextRefCopy58">#REF!</definedName>
    <definedName name="TextRefCopy59">'[39]Movimiento de Activo Fijo'!#REF!</definedName>
    <definedName name="TextRefCopy6">'[39]Movimiento de Activo Fijo'!#REF!</definedName>
    <definedName name="TextRefCopy60">'[39]Prueba Gasto a Nov.'!#REF!</definedName>
    <definedName name="TextRefCopy61">'[39]Movimiento de Activo Fijo'!#REF!</definedName>
    <definedName name="TextRefCopy62">'[39]Prueba Gasto a Nov.'!#REF!</definedName>
    <definedName name="TextRefCopy63">'[39]Movimiento de Activo Fijo'!#REF!</definedName>
    <definedName name="TextRefCopy64">'[44]Prueba Global de Depreciación'!#REF!</definedName>
    <definedName name="TextRefCopy65">'[45]Prueba Global de Depreciación'!#REF!</definedName>
    <definedName name="TextRefCopy66">'[39]Prueba Gasto a Nov.'!#REF!</definedName>
    <definedName name="TextRefCopy67">'[39]Prueba Gasto a Nov.'!#REF!</definedName>
    <definedName name="TextRefCopy68">#REF!</definedName>
    <definedName name="TextRefCopy69">'[39]Movimiento de Activo Fijo'!#REF!</definedName>
    <definedName name="TextRefCopy7">#REF!</definedName>
    <definedName name="TextRefCopy70">#REF!</definedName>
    <definedName name="TextRefCopy71">'[39]Prueba Gasto a Nov.'!#REF!</definedName>
    <definedName name="TextRefCopy72">'[39]Movimiento de Activo Fijo'!#REF!</definedName>
    <definedName name="TextRefCopy73">'[39]Prueba Gasto a Nov.'!#REF!</definedName>
    <definedName name="TextRefCopy74">'[39]Movimiento de Activo Fijo'!#REF!</definedName>
    <definedName name="TextRefCopy75">'[39]Prueba Gasto a Nov.'!#REF!</definedName>
    <definedName name="TextRefCopy76">'[39]Movimiento de Activo Fijo'!#REF!</definedName>
    <definedName name="TextRefCopy77">'[39]Prueba Gasto a Nov.'!#REF!</definedName>
    <definedName name="TextRefCopy78">#REF!</definedName>
    <definedName name="TextRefCopy79">'[39]Movimiento de Activo Fijo'!#REF!</definedName>
    <definedName name="TextRefCopy8">'[39]Movimiento de Activo Fijo'!#REF!</definedName>
    <definedName name="TextRefCopy80">#REF!</definedName>
    <definedName name="TextRefCopy81">'[39]Movimiento de Activo Fijo'!#REF!</definedName>
    <definedName name="TextRefCopy82">'[39]Prueba Gasto a Nov.'!$Q$25</definedName>
    <definedName name="TextRefCopy83">'[39]Movimiento de Activo Fijo'!#REF!</definedName>
    <definedName name="TextRefCopy84">'[39]Prueba Gasto a Nov.'!#REF!</definedName>
    <definedName name="TextRefCopy85">'[39]Movimiento de Activo Fijo'!#REF!</definedName>
    <definedName name="TextRefCopy86">'[39]Prueba Gasto a Nov.'!#REF!</definedName>
    <definedName name="TextRefCopy87">'[39]Prueba Gasto a Nov.'!#REF!</definedName>
    <definedName name="TextRefCopy88">'[39]Movimiento de Activo Fijo'!#REF!</definedName>
    <definedName name="TextRefCopy89">'[39]Prueba Gasto a Nov.'!#REF!</definedName>
    <definedName name="TextRefCopy9">'[39]Movimiento de Activo Fijo'!#REF!</definedName>
    <definedName name="TextRefCopy90">'[39]Movimiento de Activo Fijo'!#REF!</definedName>
    <definedName name="TextRefCopy91">'[39]Prueba Gasto a Nov.'!#REF!</definedName>
    <definedName name="TextRefCopy92">'[39]Prueba Gasto a Nov.'!#REF!</definedName>
    <definedName name="TextRefCopy93">'[39]Movimiento de Activo Fijo'!#REF!</definedName>
    <definedName name="TextRefCopy94">#REF!</definedName>
    <definedName name="TextRefCopy95">#REF!</definedName>
    <definedName name="TextRefCopy96">#REF!</definedName>
    <definedName name="TextRefCopy97">'[39]Movimiento de Activo Fijo'!#REF!</definedName>
    <definedName name="TextRefCopy98">#REF!</definedName>
    <definedName name="TextRefCopyRangeCount" hidden="1">38</definedName>
    <definedName name="Threshold">#REF!</definedName>
    <definedName name="TI">#REF!</definedName>
    <definedName name="TIMEACT1">#REF!</definedName>
    <definedName name="TIMEACTIV2">#REF!</definedName>
    <definedName name="TIMEACTIV3">#REF!</definedName>
    <definedName name="_xlnm.Print_Titles" localSheetId="0">'ESF - Situación Financiera'!$1:$4</definedName>
    <definedName name="_xlnm.Print_Titles">[46]INPUT!$A$1:$E$65536,[46]INPUT!$A$1:$IV$2</definedName>
    <definedName name="tol">[35]Lead!$H$1:$H$231</definedName>
    <definedName name="TOP_BRANDS">#REF!</definedName>
    <definedName name="Totales">[24]Menu!$H$10</definedName>
    <definedName name="TRANSP1">#REF!</definedName>
    <definedName name="Transppe">'[15]Set ups'!$A$10:$D$13</definedName>
    <definedName name="TType">[34]Data!$A$2:$A$4</definedName>
    <definedName name="ult_exp">#REF!</definedName>
    <definedName name="Ult_Imp">'[24]COSTO IMPORTADO'!$Y$16:$Y$90</definedName>
    <definedName name="US">#REF!</definedName>
    <definedName name="UTILIDADAIR">#REF!</definedName>
    <definedName name="UtilidadEL1">#REF!</definedName>
    <definedName name="UTILIDADEL2">#REF!</definedName>
    <definedName name="UTILIDADEL3">#REF!</definedName>
    <definedName name="V">#REF!</definedName>
    <definedName name="VARIOS1">#REF!</definedName>
    <definedName name="VARIOS2">#REF!</definedName>
    <definedName name="ventilacion">#REF!</definedName>
    <definedName name="ver">#REF!</definedName>
    <definedName name="verr">'[47]gasto irs'!#REF!</definedName>
    <definedName name="vla">#REF!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'[39]Movimiento de Activo Fijo'!#REF!</definedName>
    <definedName name="XREF_COLUMN_10" hidden="1">[45]Bajas!#REF!</definedName>
    <definedName name="XREF_COLUMN_11" hidden="1">#REF!</definedName>
    <definedName name="XREF_COLUMN_12" hidden="1">#REF!</definedName>
    <definedName name="XREF_COLUMN_13" hidden="1">'[39]Movimiento de Activo Fijo'!#REF!</definedName>
    <definedName name="XREF_COLUMN_14" hidden="1">'[39]Movimiento de Activo Fijo'!#REF!</definedName>
    <definedName name="XREF_COLUMN_15" hidden="1">'[39]Movimiento de Activo Fijo'!#REF!</definedName>
    <definedName name="XREF_COLUMN_16" hidden="1">#REF!</definedName>
    <definedName name="XREF_COLUMN_17" hidden="1">'[39]Movimiento de Activo Fijo'!#REF!</definedName>
    <definedName name="XREF_COLUMN_18" hidden="1">'[39]Movimiento de Activo Fijo'!#REF!</definedName>
    <definedName name="XREF_COLUMN_19" hidden="1">#REF!</definedName>
    <definedName name="XREF_COLUMN_2" hidden="1">'[48]Mov. Activo Fijo'!#REF!</definedName>
    <definedName name="XREF_COLUMN_20" hidden="1">#REF!</definedName>
    <definedName name="XREF_COLUMN_21" hidden="1">#REF!</definedName>
    <definedName name="XREF_COLUMN_22" hidden="1">'[39]Movimiento de Activo Fijo'!#REF!</definedName>
    <definedName name="XREF_COLUMN_23" hidden="1">#REF!</definedName>
    <definedName name="XREF_COLUMN_24" hidden="1">'[49]Resumen Movimiento '!#REF!</definedName>
    <definedName name="XREF_COLUMN_25" hidden="1">#REF!</definedName>
    <definedName name="XREF_COLUMN_26" hidden="1">#REF!</definedName>
    <definedName name="XREF_COLUMN_27" hidden="1">#REF!</definedName>
    <definedName name="XREF_COLUMN_29" hidden="1">'[50]Prueba gasto a Dic.'!#REF!</definedName>
    <definedName name="XREF_COLUMN_3" hidden="1">'[51]5640 Movimiento del AF'!#REF!</definedName>
    <definedName name="XREF_COLUMN_30" hidden="1">[49]Movimiento!#REF!</definedName>
    <definedName name="XREF_COLUMN_31" hidden="1">#REF!</definedName>
    <definedName name="XREF_COLUMN_32" hidden="1">#REF!</definedName>
    <definedName name="XREF_COLUMN_33" hidden="1">'[49]Resumen Movimiento '!#REF!</definedName>
    <definedName name="XREF_COLUMN_35" hidden="1">#REF!</definedName>
    <definedName name="XREF_COLUMN_4" hidden="1">#REF!</definedName>
    <definedName name="XREF_COLUMN_44" hidden="1">'[52]Prueba Depreciación'!#REF!</definedName>
    <definedName name="XREF_COLUMN_45" hidden="1">#REF!</definedName>
    <definedName name="XREF_COLUMN_47" hidden="1">'[52]Prueba Depreciación'!#REF!</definedName>
    <definedName name="XREF_COLUMN_48" hidden="1">'[52]Prueba Depreciación'!#REF!</definedName>
    <definedName name="XREF_COLUMN_49" hidden="1">[53]Movimiento!#REF!</definedName>
    <definedName name="XREF_COLUMN_5" hidden="1">#REF!</definedName>
    <definedName name="XREF_COLUMN_6" hidden="1">'[39]Movimiento de Activo Fijo'!#REF!</definedName>
    <definedName name="XREF_COLUMN_7" hidden="1">'[39]Movimiento de Activo Fijo'!#REF!</definedName>
    <definedName name="XREF_COLUMN_8" hidden="1">'[39]Movimiento de Activo Fijo'!#REF!</definedName>
    <definedName name="XREF_COLUMN_9" hidden="1">'[39]Prueba Gasto a Nov.'!#REF!</definedName>
    <definedName name="XRefActiveRow" hidden="1">#REF!</definedName>
    <definedName name="XRefColumnsCount" hidden="1">1</definedName>
    <definedName name="XRefCopy1" hidden="1">'[39]Movimiento de Activo Fijo'!#REF!</definedName>
    <definedName name="XRefCopy10" hidden="1">'[39]Movimiento de Activo Fijo'!#REF!</definedName>
    <definedName name="XRefCopy100" hidden="1">#REF!</definedName>
    <definedName name="XRefCopy100Row" hidden="1">#REF!</definedName>
    <definedName name="XRefCopy101" hidden="1">'[39]Movimiento de Activo Fijo'!#REF!</definedName>
    <definedName name="XRefCopy101Row" hidden="1">#REF!</definedName>
    <definedName name="XRefCopy102" hidden="1">'[39]Movimiento de Activo Fijo'!#REF!</definedName>
    <definedName name="XRefCopy102Row" hidden="1">#REF!</definedName>
    <definedName name="XRefCopy103" hidden="1">'[39]Movimiento de Activo Fijo'!#REF!</definedName>
    <definedName name="XRefCopy103Row" hidden="1">#REF!</definedName>
    <definedName name="XRefCopy104" hidden="1">'[39]Movimiento de Activo Fijo'!#REF!</definedName>
    <definedName name="XRefCopy104Row" hidden="1">#REF!</definedName>
    <definedName name="XRefCopy105" hidden="1">'[39]Movimiento de Activo Fijo'!#REF!</definedName>
    <definedName name="XRefCopy105Row" hidden="1">#REF!</definedName>
    <definedName name="XRefCopy106" hidden="1">'[39]Movimiento de Activo Fijo'!#REF!</definedName>
    <definedName name="XRefCopy106Row" hidden="1">#REF!</definedName>
    <definedName name="XRefCopy107" hidden="1">'[39]Movimiento de Activo Fijo'!#REF!</definedName>
    <definedName name="XRefCopy107Row" hidden="1">#REF!</definedName>
    <definedName name="XRefCopy108" hidden="1">'[39]Movimiento de Activo Fijo'!#REF!</definedName>
    <definedName name="XRefCopy108Row" hidden="1">#REF!</definedName>
    <definedName name="XRefCopy109" hidden="1">'[39]Movimiento de Activo Fijo'!#REF!</definedName>
    <definedName name="XRefCopy109Row" hidden="1">#REF!</definedName>
    <definedName name="XRefCopy10Row" hidden="1">#REF!</definedName>
    <definedName name="XRefCopy11" hidden="1">'[39]Movimiento de Activo Fijo'!#REF!</definedName>
    <definedName name="XRefCopy110" hidden="1">'[39]Movimiento de Activo Fijo'!#REF!</definedName>
    <definedName name="XRefCopy110Row" hidden="1">#REF!</definedName>
    <definedName name="XRefCopy111" hidden="1">'[39]Movimiento de Activo Fijo'!#REF!</definedName>
    <definedName name="XRefCopy111Row" hidden="1">#REF!</definedName>
    <definedName name="XRefCopy112" hidden="1">'[39]Movimiento de Activo Fijo'!#REF!</definedName>
    <definedName name="XRefCopy112Row" hidden="1">#REF!</definedName>
    <definedName name="XRefCopy113" hidden="1">'[39]Movimiento de Activo Fijo'!#REF!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'[39]Movimiento de Activo Fijo'!#REF!</definedName>
    <definedName name="XRefCopy116Row" hidden="1">#REF!</definedName>
    <definedName name="XRefCopy117" hidden="1">'[39]Movimiento de Activo Fijo'!#REF!</definedName>
    <definedName name="XRefCopy117Row" hidden="1">#REF!</definedName>
    <definedName name="XRefCopy118" hidden="1">'[39]Movimiento de Activo Fijo'!#REF!</definedName>
    <definedName name="XRefCopy118Row" hidden="1">#REF!</definedName>
    <definedName name="XRefCopy119" hidden="1">'[39]Movimiento de Activo Fijo'!#REF!</definedName>
    <definedName name="XRefCopy119Row" hidden="1">#REF!</definedName>
    <definedName name="XRefCopy11Row" hidden="1">#REF!</definedName>
    <definedName name="XRefCopy12" hidden="1">'[39]Movimiento de Activo Fijo'!#REF!</definedName>
    <definedName name="XRefCopy120" hidden="1">'[39]Movimiento de Activo Fijo'!#REF!</definedName>
    <definedName name="XRefCopy120Row" hidden="1">#REF!</definedName>
    <definedName name="XRefCopy121" hidden="1">'[39]Movimiento de Activo Fijo'!#REF!</definedName>
    <definedName name="XRefCopy121Row" hidden="1">#REF!</definedName>
    <definedName name="XRefCopy122" hidden="1">'[39]Movimiento de Activo Fijo'!#REF!</definedName>
    <definedName name="XRefCopy122Row" hidden="1">#REF!</definedName>
    <definedName name="XRefCopy123" hidden="1">'[39]Movimiento de Activo Fijo'!#REF!</definedName>
    <definedName name="XRefCopy123Row" hidden="1">#REF!</definedName>
    <definedName name="XRefCopy124" hidden="1">'[39]Movimiento de Activo Fijo'!#REF!</definedName>
    <definedName name="XRefCopy124Row" hidden="1">#REF!</definedName>
    <definedName name="XRefCopy125" hidden="1">'[39]Movimiento de Activo Fijo'!#REF!</definedName>
    <definedName name="XRefCopy125Row" hidden="1">#REF!</definedName>
    <definedName name="XRefCopy126" hidden="1">'[39]Movimiento de Activo Fijo'!#REF!</definedName>
    <definedName name="XRefCopy126Row" hidden="1">#REF!</definedName>
    <definedName name="XRefCopy127" hidden="1">'[39]Movimiento de Activo Fijo'!#REF!</definedName>
    <definedName name="XRefCopy127Row" hidden="1">#REF!</definedName>
    <definedName name="XRefCopy128" hidden="1">'[39]Movimiento de Activo Fijo'!#REF!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'[39]Movimiento de Activo Fijo'!#REF!</definedName>
    <definedName name="XRefCopy130" hidden="1">'[39]Movimiento de Activo Fijo'!#REF!</definedName>
    <definedName name="XRefCopy130Row" hidden="1">#REF!</definedName>
    <definedName name="XRefCopy131" hidden="1">'[39]Prueba Gasto a Nov.'!#REF!</definedName>
    <definedName name="XRefCopy131Row" hidden="1">#REF!</definedName>
    <definedName name="XRefCopy132" hidden="1">'[39]Prueba Gasto a Nov.'!#REF!</definedName>
    <definedName name="XRefCopy132Row" hidden="1">#REF!</definedName>
    <definedName name="XRefCopy133" hidden="1">'[39]Movimiento de Activo Fijo'!#REF!</definedName>
    <definedName name="XRefCopy133Row" hidden="1">#REF!</definedName>
    <definedName name="XRefCopy134" hidden="1">'[39]Movimiento de Activo Fijo'!#REF!</definedName>
    <definedName name="XRefCopy134Row" hidden="1">#REF!</definedName>
    <definedName name="XRefCopy135" hidden="1">#REF!</definedName>
    <definedName name="XRefCopy135Row" hidden="1">#REF!</definedName>
    <definedName name="XRefCopy136" hidden="1">'[39]Prueba Gasto a Nov.'!#REF!</definedName>
    <definedName name="XRefCopy136Row" hidden="1">#REF!</definedName>
    <definedName name="XRefCopy137" hidden="1">'[39]Prueba Gasto a Nov.'!#REF!</definedName>
    <definedName name="XRefCopy137Row" hidden="1">#REF!</definedName>
    <definedName name="XRefCopy138" hidden="1">'[39]Prueba Gasto a Nov.'!#REF!</definedName>
    <definedName name="XRefCopy138Row" hidden="1">#REF!</definedName>
    <definedName name="XRefCopy139" hidden="1">'[39]Prueba Gasto a Nov.'!#REF!</definedName>
    <definedName name="XRefCopy139Row" hidden="1">#REF!</definedName>
    <definedName name="XRefCopy13Row" hidden="1">#REF!</definedName>
    <definedName name="XRefCopy14" hidden="1">'[39]Movimiento de Activo Fijo'!#REF!</definedName>
    <definedName name="XRefCopy140" hidden="1">'[39]Prueba Gasto a Nov.'!#REF!</definedName>
    <definedName name="XRefCopy140Row" hidden="1">#REF!</definedName>
    <definedName name="XRefCopy141" hidden="1">'[39]Prueba Gasto a Nov.'!#REF!</definedName>
    <definedName name="XRefCopy141Row" hidden="1">#REF!</definedName>
    <definedName name="XRefCopy142" hidden="1">'[39]Prueba Gasto a Nov.'!#REF!</definedName>
    <definedName name="XRefCopy142Row" hidden="1">#REF!</definedName>
    <definedName name="XRefCopy143" hidden="1">'[39]Prueba Gasto a Nov.'!#REF!</definedName>
    <definedName name="XRefCopy143Row" hidden="1">#REF!</definedName>
    <definedName name="XRefCopy144" hidden="1">'[39]Prueba Gasto a Nov.'!#REF!</definedName>
    <definedName name="XRefCopy144Row" hidden="1">#REF!</definedName>
    <definedName name="XRefCopy145" hidden="1">'[39]Prueba Gasto a Nov.'!#REF!</definedName>
    <definedName name="XRefCopy145Row" hidden="1">#REF!</definedName>
    <definedName name="XRefCopy146" hidden="1">'[39]Prueba Gasto a Nov.'!#REF!</definedName>
    <definedName name="XRefCopy146Row" hidden="1">#REF!</definedName>
    <definedName name="XRefCopy147" hidden="1">'[39]Prueba Gasto a Nov.'!#REF!</definedName>
    <definedName name="XRefCopy147Row" hidden="1">#REF!</definedName>
    <definedName name="XRefCopy148" hidden="1">'[39]Prueba Gasto a Nov.'!#REF!</definedName>
    <definedName name="XRefCopy148Row" hidden="1">#REF!</definedName>
    <definedName name="XRefCopy149" hidden="1">'[39]Prueba Gasto a Nov.'!#REF!</definedName>
    <definedName name="XRefCopy149Row" hidden="1">#REF!</definedName>
    <definedName name="XRefCopy14Row" hidden="1">#REF!</definedName>
    <definedName name="XRefCopy15" hidden="1">'[39]Movimiento de Activo Fijo'!#REF!</definedName>
    <definedName name="XRefCopy150" hidden="1">'[39]Prueba Gasto a Nov.'!#REF!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'[39]Movimiento de Activo Fijo'!#REF!</definedName>
    <definedName name="XRefCopy154Row" hidden="1">#REF!</definedName>
    <definedName name="XRefCopy155" hidden="1">'[39]Movimiento de Activo Fijo'!#REF!</definedName>
    <definedName name="XRefCopy155Row" hidden="1">#REF!</definedName>
    <definedName name="XRefCopy156" hidden="1">'[39]Movimiento de Activo Fijo'!#REF!</definedName>
    <definedName name="XRefCopy156Row" hidden="1">#REF!</definedName>
    <definedName name="XRefCopy157" hidden="1">'[39]Movimiento de Activo Fijo'!#REF!</definedName>
    <definedName name="XRefCopy157Row" hidden="1">#REF!</definedName>
    <definedName name="XRefCopy158" hidden="1">'[39]Movimiento de Activo Fijo'!#REF!</definedName>
    <definedName name="XRefCopy158Row" hidden="1">#REF!</definedName>
    <definedName name="XRefCopy159" hidden="1">'[39]Movimiento de Activo Fijo'!#REF!</definedName>
    <definedName name="XRefCopy159Row" hidden="1">#REF!</definedName>
    <definedName name="XRefCopy15Row" hidden="1">#REF!</definedName>
    <definedName name="XRefCopy16" hidden="1">#REF!</definedName>
    <definedName name="XRefCopy160" hidden="1">'[39]Movimiento de Activo Fijo'!#REF!</definedName>
    <definedName name="XRefCopy160Row" hidden="1">#REF!</definedName>
    <definedName name="XRefCopy161" hidden="1">'[39]Movimiento de Activo Fijo'!#REF!</definedName>
    <definedName name="XRefCopy161Row" hidden="1">#REF!</definedName>
    <definedName name="XRefCopy162" hidden="1">'[39]Movimiento de Activo Fijo'!#REF!</definedName>
    <definedName name="XRefCopy162Row" hidden="1">#REF!</definedName>
    <definedName name="XRefCopy163" hidden="1">'[39]Movimiento de Activo Fijo'!#REF!</definedName>
    <definedName name="XRefCopy163Row" hidden="1">#REF!</definedName>
    <definedName name="XRefCopy164" hidden="1">'[39]Movimiento de Activo Fijo'!#REF!</definedName>
    <definedName name="XRefCopy164Row" hidden="1">#REF!</definedName>
    <definedName name="XRefCopy165" hidden="1">'[39]Movimiento de Activo Fijo'!#REF!</definedName>
    <definedName name="XRefCopy165Row" hidden="1">#REF!</definedName>
    <definedName name="XRefCopy166" hidden="1">'[39]Movimiento de Activo Fijo'!#REF!</definedName>
    <definedName name="XRefCopy166Row" hidden="1">#REF!</definedName>
    <definedName name="XRefCopy167" hidden="1">'[39]Movimiento de Activo Fijo'!#REF!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'[39]Movimiento de Activo Fijo'!#REF!</definedName>
    <definedName name="XRefCopy172Row" hidden="1">#REF!</definedName>
    <definedName name="XRefCopy173" hidden="1">'[39]Movimiento de Activo Fijo'!#REF!</definedName>
    <definedName name="XRefCopy173Row" hidden="1">#REF!</definedName>
    <definedName name="XRefCopy174" hidden="1">'[39]Movimiento de Activo Fijo'!#REF!</definedName>
    <definedName name="XRefCopy174Row" hidden="1">#REF!</definedName>
    <definedName name="XRefCopy175" hidden="1">'[39]Movimiento de Activo Fijo'!#REF!</definedName>
    <definedName name="XRefCopy175Row" hidden="1">#REF!</definedName>
    <definedName name="XRefCopy176" hidden="1">'[39]Movimiento de Activo Fijo'!#REF!</definedName>
    <definedName name="XRefCopy176Row" hidden="1">#REF!</definedName>
    <definedName name="XRefCopy177" hidden="1">'[39]Movimiento de Activo Fijo'!#REF!</definedName>
    <definedName name="XRefCopy177Row" hidden="1">#REF!</definedName>
    <definedName name="XRefCopy178" hidden="1">'[39]Movimiento de Activo Fijo'!#REF!</definedName>
    <definedName name="XRefCopy178Row" hidden="1">#REF!</definedName>
    <definedName name="XRefCopy179" hidden="1">'[39]Movimiento de Activo Fijo'!#REF!</definedName>
    <definedName name="XRefCopy179Row" hidden="1">#REF!</definedName>
    <definedName name="XRefCopy17Row" hidden="1">#REF!</definedName>
    <definedName name="XRefCopy18" hidden="1">#REF!</definedName>
    <definedName name="XRefCopy180" hidden="1">'[39]Movimiento de Activo Fijo'!#REF!</definedName>
    <definedName name="XRefCopy180Row" hidden="1">#REF!</definedName>
    <definedName name="XRefCopy181" hidden="1">'[39]Movimiento de Activo Fijo'!#REF!</definedName>
    <definedName name="XRefCopy181Row" hidden="1">#REF!</definedName>
    <definedName name="XRefCopy182" hidden="1">'[39]Movimiento de Activo Fijo'!#REF!</definedName>
    <definedName name="XRefCopy182Row" hidden="1">#REF!</definedName>
    <definedName name="XRefCopy183" hidden="1">'[39]Movimiento de Activo Fijo'!#REF!</definedName>
    <definedName name="XRefCopy183Row" hidden="1">#REF!</definedName>
    <definedName name="XRefCopy184" hidden="1">'[39]Movimiento de Activo Fijo'!#REF!</definedName>
    <definedName name="XRefCopy184Row" hidden="1">#REF!</definedName>
    <definedName name="XRefCopy185" hidden="1">'[39]Movimiento de Activo Fijo'!#REF!</definedName>
    <definedName name="XRefCopy185Row" hidden="1">#REF!</definedName>
    <definedName name="XRefCopy186" hidden="1">'[39]Movimiento de Activo Fijo'!#REF!</definedName>
    <definedName name="XRefCopy186Row" hidden="1">#REF!</definedName>
    <definedName name="XRefCopy187" hidden="1">'[39]Movimiento de Activo Fijo'!#REF!</definedName>
    <definedName name="XRefCopy187Row" hidden="1">#REF!</definedName>
    <definedName name="XRefCopy188" hidden="1">'[39]Movimiento de Activo Fijo'!#REF!</definedName>
    <definedName name="XRefCopy188Row" hidden="1">#REF!</definedName>
    <definedName name="XRefCopy189" hidden="1">'[39]Movimiento de Activo Fijo'!#REF!</definedName>
    <definedName name="XRefCopy189Row" hidden="1">#REF!</definedName>
    <definedName name="XRefCopy18Row" hidden="1">#REF!</definedName>
    <definedName name="XRefCopy19" hidden="1">#REF!</definedName>
    <definedName name="XRefCopy190" hidden="1">'[39]Movimiento de Activo Fijo'!#REF!</definedName>
    <definedName name="XRefCopy190Row" hidden="1">#REF!</definedName>
    <definedName name="XRefCopy191" hidden="1">'[39]Movimiento de Activo Fijo'!#REF!</definedName>
    <definedName name="XRefCopy191Row" hidden="1">#REF!</definedName>
    <definedName name="XRefCopy192" hidden="1">'[39]Movimiento de Activo Fijo'!#REF!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6" hidden="1">'[39]Movimiento de Activo Fijo'!#REF!</definedName>
    <definedName name="XRefCopy196Row" hidden="1">#REF!</definedName>
    <definedName name="XRefCopy197" hidden="1">'[39]Movimiento de Activo Fijo'!#REF!</definedName>
    <definedName name="XRefCopy197Row" hidden="1">#REF!</definedName>
    <definedName name="XRefCopy198" hidden="1">'[39]Prueba Gasto a Nov.'!#REF!</definedName>
    <definedName name="XRefCopy198Row" hidden="1">#REF!</definedName>
    <definedName name="XRefCopy199" hidden="1">'[39]Movimiento de Activo Fijo'!#REF!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'[39]Prueba Gasto a Nov.'!#REF!</definedName>
    <definedName name="XRefCopy200Row" hidden="1">#REF!</definedName>
    <definedName name="XRefCopy201" hidden="1">#REF!</definedName>
    <definedName name="XRefCopy201Row" hidden="1">#REF!</definedName>
    <definedName name="XRefCopy202" hidden="1">#REF!</definedName>
    <definedName name="XRefCopy202Row" hidden="1">#REF!</definedName>
    <definedName name="XRefCopy203" hidden="1">'[39]Prueba Gasto a Nov.'!#REF!</definedName>
    <definedName name="XRefCopy203Row" hidden="1">#REF!</definedName>
    <definedName name="XRefCopy204" hidden="1">#REF!</definedName>
    <definedName name="XRefCopy204Row" hidden="1">#REF!</definedName>
    <definedName name="XRefCopy205" hidden="1">'[39]Prueba Gasto a Nov.'!#REF!</definedName>
    <definedName name="XRefCopy205Row" hidden="1">#REF!</definedName>
    <definedName name="XRefCopy206" hidden="1">'[39]Prueba Gasto a Nov.'!#REF!</definedName>
    <definedName name="XRefCopy206Row" hidden="1">#REF!</definedName>
    <definedName name="XRefCopy207" hidden="1">'[39]Prueba Gasto a Nov.'!#REF!</definedName>
    <definedName name="XRefCopy207Row" hidden="1">#REF!</definedName>
    <definedName name="XRefCopy208" hidden="1">'[39]Prueba Gasto a Nov.'!#REF!</definedName>
    <definedName name="XRefCopy208Row" hidden="1">#REF!</definedName>
    <definedName name="XRefCopy209" hidden="1">'[39]Prueba Gasto a Nov.'!#REF!</definedName>
    <definedName name="XRefCopy209Row" hidden="1">#REF!</definedName>
    <definedName name="XRefCopy20Row" hidden="1">#REF!</definedName>
    <definedName name="XRefCopy21" hidden="1">#REF!</definedName>
    <definedName name="XRefCopy210" hidden="1">'[39]Prueba Gasto a Nov.'!#REF!</definedName>
    <definedName name="XRefCopy210Row" hidden="1">#REF!</definedName>
    <definedName name="XRefCopy211" hidden="1">'[39]Prueba Gasto a Nov.'!#REF!</definedName>
    <definedName name="XRefCopy211Row" hidden="1">#REF!</definedName>
    <definedName name="XRefCopy212" hidden="1">'[39]Prueba Gasto a Nov.'!#REF!</definedName>
    <definedName name="XRefCopy212Row" hidden="1">#REF!</definedName>
    <definedName name="XRefCopy213" hidden="1">'[39]Prueba Gasto a Nov.'!#REF!</definedName>
    <definedName name="XRefCopy213Row" hidden="1">#REF!</definedName>
    <definedName name="XRefCopy214" hidden="1">'[39]Prueba Gasto a Nov.'!#REF!</definedName>
    <definedName name="XRefCopy214Row" hidden="1">#REF!</definedName>
    <definedName name="XRefCopy215" hidden="1">'[39]Prueba Gasto a Nov.'!#REF!</definedName>
    <definedName name="XRefCopy215Row" hidden="1">#REF!</definedName>
    <definedName name="XRefCopy216" hidden="1">'[39]Prueba Gasto a Nov.'!#REF!</definedName>
    <definedName name="XRefCopy216Row" hidden="1">#REF!</definedName>
    <definedName name="XRefCopy217" hidden="1">'[39]Prueba Gasto a Nov.'!#REF!</definedName>
    <definedName name="XRefCopy217Row" hidden="1">#REF!</definedName>
    <definedName name="XRefCopy218" hidden="1">'[39]Prueba Gasto a Nov.'!#REF!</definedName>
    <definedName name="XRefCopy218Row" hidden="1">#REF!</definedName>
    <definedName name="XRefCopy219" hidden="1">#REF!</definedName>
    <definedName name="XRefCopy219Row" hidden="1">#REF!</definedName>
    <definedName name="XRefCopy21Row" hidden="1">#REF!</definedName>
    <definedName name="XRefCopy22" hidden="1">'[39]Movimiento de Activo Fijo'!#REF!</definedName>
    <definedName name="XRefCopy220" hidden="1">'[39]Prueba Gasto a Nov.'!#REF!</definedName>
    <definedName name="XRefCopy220Row" hidden="1">#REF!</definedName>
    <definedName name="XRefCopy221" hidden="1">'[39]Prueba Gasto a Nov.'!#REF!</definedName>
    <definedName name="XRefCopy221Row" hidden="1">#REF!</definedName>
    <definedName name="XRefCopy222" hidden="1">'[39]Prueba Gasto a Nov.'!#REF!</definedName>
    <definedName name="XRefCopy222Row" hidden="1">#REF!</definedName>
    <definedName name="XRefCopy223" hidden="1">'[39]Prueba Gasto a Nov.'!#REF!</definedName>
    <definedName name="XRefCopy223Row" hidden="1">#REF!</definedName>
    <definedName name="XRefCopy224" hidden="1">'[39]Prueba Gasto a Nov.'!#REF!</definedName>
    <definedName name="XRefCopy224Row" hidden="1">#REF!</definedName>
    <definedName name="XRefCopy225" hidden="1">'[39]Prueba Gasto a Nov.'!#REF!</definedName>
    <definedName name="XRefCopy225Row" hidden="1">#REF!</definedName>
    <definedName name="XRefCopy226" hidden="1">'[39]Prueba Gasto a Nov.'!#REF!</definedName>
    <definedName name="XRefCopy226Row" hidden="1">#REF!</definedName>
    <definedName name="XRefCopy227" hidden="1">'[39]Prueba Gasto a Nov.'!#REF!</definedName>
    <definedName name="XRefCopy227Row" hidden="1">#REF!</definedName>
    <definedName name="XRefCopy228" hidden="1">'[39]Prueba Gasto a Nov.'!#REF!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'[39]Prueba Gasto a Nov.'!#REF!</definedName>
    <definedName name="XRefCopy230Row" hidden="1">#REF!</definedName>
    <definedName name="XRefCopy231" hidden="1">'[39]Prueba Gasto a Nov.'!#REF!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'[39]Prueba Gasto a Nov.'!#REF!</definedName>
    <definedName name="XRefCopy234Row" hidden="1">#REF!</definedName>
    <definedName name="XRefCopy235" hidden="1">'[39]Prueba Gasto a Nov.'!#REF!</definedName>
    <definedName name="XRefCopy235Row" hidden="1">#REF!</definedName>
    <definedName name="XRefCopy236" hidden="1">'[39]Movimiento de Activo Fijo'!#REF!</definedName>
    <definedName name="XRefCopy236Row" hidden="1">#REF!</definedName>
    <definedName name="XRefCopy237" hidden="1">'[39]Prueba Gasto a Nov.'!#REF!</definedName>
    <definedName name="XRefCopy237Row" hidden="1">#REF!</definedName>
    <definedName name="XRefCopy238" hidden="1">'[39]Movimiento de Activo Fijo'!#REF!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'[39]Movimiento de Activo Fijo'!#REF!</definedName>
    <definedName name="XRefCopy240" hidden="1">#REF!</definedName>
    <definedName name="XRefCopy240Row" hidden="1">#REF!</definedName>
    <definedName name="XRefCopy241" hidden="1">'[39]Movimiento de Activo Fijo'!#REF!</definedName>
    <definedName name="XRefCopy241Row" hidden="1">#REF!</definedName>
    <definedName name="XRefCopy242" hidden="1">'[39]Movimiento de Activo Fijo'!#REF!</definedName>
    <definedName name="XRefCopy242Row" hidden="1">#REF!</definedName>
    <definedName name="XRefCopy243" hidden="1">'[39]Movimiento de Activo Fijo'!#REF!</definedName>
    <definedName name="XRefCopy243Row" hidden="1">#REF!</definedName>
    <definedName name="XRefCopy244" hidden="1">'[39]Movimiento de Activo Fijo'!#REF!</definedName>
    <definedName name="XRefCopy244Row" hidden="1">#REF!</definedName>
    <definedName name="XRefCopy245" hidden="1">'[39]Movimiento de Activo Fijo'!#REF!</definedName>
    <definedName name="XRefCopy245Row" hidden="1">#REF!</definedName>
    <definedName name="XRefCopy246" hidden="1">'[39]Movimiento de Activo Fijo'!#REF!</definedName>
    <definedName name="XRefCopy246Row" hidden="1">#REF!</definedName>
    <definedName name="XRefCopy247" hidden="1">'[39]Movimiento de Activo Fijo'!#REF!</definedName>
    <definedName name="XRefCopy247Row" hidden="1">#REF!</definedName>
    <definedName name="XRefCopy248" hidden="1">'[39]Movimiento de Activo Fijo'!#REF!</definedName>
    <definedName name="XRefCopy248Row" hidden="1">#REF!</definedName>
    <definedName name="XRefCopy249" hidden="1">'[39]Movimiento de Activo Fijo'!#REF!</definedName>
    <definedName name="XRefCopy249Row" hidden="1">#REF!</definedName>
    <definedName name="XRefCopy24Row" hidden="1">#REF!</definedName>
    <definedName name="XRefCopy25" hidden="1">'[39]Movimiento de Activo Fijo'!#REF!</definedName>
    <definedName name="XRefCopy250" hidden="1">'[39]Movimiento de Activo Fijo'!#REF!</definedName>
    <definedName name="XRefCopy250Row" hidden="1">#REF!</definedName>
    <definedName name="XRefCopy251" hidden="1">'[39]Movimiento de Activo Fijo'!#REF!</definedName>
    <definedName name="XRefCopy251Row" hidden="1">#REF!</definedName>
    <definedName name="XRefCopy252" hidden="1">#REF!</definedName>
    <definedName name="XRefCopy252Row" hidden="1">#REF!</definedName>
    <definedName name="XRefCopy253" hidden="1">'[39]Movimiento de Activo Fijo'!#REF!</definedName>
    <definedName name="XRefCopy253Row" hidden="1">#REF!</definedName>
    <definedName name="XRefCopy254" hidden="1">'[39]Movimiento de Activo Fijo'!#REF!</definedName>
    <definedName name="XRefCopy254Row" hidden="1">#REF!</definedName>
    <definedName name="XRefCopy255" hidden="1">'[39]Movimiento de Activo Fijo'!#REF!</definedName>
    <definedName name="XRefCopy255Row" hidden="1">#REF!</definedName>
    <definedName name="XRefCopy256" hidden="1">'[39]Movimiento de Activo Fijo'!#REF!</definedName>
    <definedName name="XRefCopy256Row" hidden="1">#REF!</definedName>
    <definedName name="XRefCopy257" hidden="1">'[39]Movimiento de Activo Fijo'!#REF!</definedName>
    <definedName name="XRefCopy257Row" hidden="1">#REF!</definedName>
    <definedName name="XRefCopy258" hidden="1">'[39]Movimiento de Activo Fijo'!#REF!</definedName>
    <definedName name="XRefCopy258Row" hidden="1">#REF!</definedName>
    <definedName name="XRefCopy259" hidden="1">'[39]Movimiento de Activo Fijo'!#REF!</definedName>
    <definedName name="XRefCopy259Row" hidden="1">#REF!</definedName>
    <definedName name="XRefCopy25Row" hidden="1">#REF!</definedName>
    <definedName name="XRefCopy26" hidden="1">'[39]Movimiento de Activo Fijo'!#REF!</definedName>
    <definedName name="XRefCopy260" hidden="1">'[39]Movimiento de Activo Fijo'!#REF!</definedName>
    <definedName name="XRefCopy260Row" hidden="1">#REF!</definedName>
    <definedName name="XRefCopy261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'[39]Movimiento de Activo Fijo'!#REF!</definedName>
    <definedName name="XRefCopy263Row" hidden="1">#REF!</definedName>
    <definedName name="XRefCopy264" hidden="1">'[39]Movimiento de Activo Fijo'!#REF!</definedName>
    <definedName name="XRefCopy264Row" hidden="1">#REF!</definedName>
    <definedName name="XRefCopy265" hidden="1">'[39]Prueba Gasto a Nov.'!#REF!</definedName>
    <definedName name="XRefCopy265Row" hidden="1">#REF!</definedName>
    <definedName name="XRefCopy266" hidden="1">'[39]Prueba Gasto a Nov.'!#REF!</definedName>
    <definedName name="XRefCopy266Row" hidden="1">#REF!</definedName>
    <definedName name="XRefCopy267" hidden="1">'[39]Movimiento de Activo Fijo'!#REF!</definedName>
    <definedName name="XRefCopy267Row" hidden="1">#REF!</definedName>
    <definedName name="XRefCopy268" hidden="1">'[39]Prueba Gasto a Nov.'!#REF!</definedName>
    <definedName name="XRefCopy268Row" hidden="1">#REF!</definedName>
    <definedName name="XRefCopy269" hidden="1">'[39]Prueba Gasto a Nov.'!#REF!</definedName>
    <definedName name="XRefCopy269Row" hidden="1">#REF!</definedName>
    <definedName name="XRefCopy26Row" hidden="1">#REF!</definedName>
    <definedName name="XRefCopy27" hidden="1">'[39]Movimiento de Activo Fijo'!#REF!</definedName>
    <definedName name="XRefCopy270" hidden="1">'[39]Movimiento de Activo Fijo'!#REF!</definedName>
    <definedName name="XRefCopy270Row" hidden="1">#REF!</definedName>
    <definedName name="XRefCopy271" hidden="1">'[39]Movimiento de Activo Fijo'!#REF!</definedName>
    <definedName name="XRefCopy271Row" hidden="1">#REF!</definedName>
    <definedName name="XRefCopy272" hidden="1">'[39]Prueba Gasto a Nov.'!#REF!</definedName>
    <definedName name="XRefCopy272Row" hidden="1">#REF!</definedName>
    <definedName name="XRefCopy273" hidden="1">#REF!</definedName>
    <definedName name="XRefCopy273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'[39]Prueba Gasto a Nov.'!#REF!</definedName>
    <definedName name="XRefCopy276Row" hidden="1">#REF!</definedName>
    <definedName name="XRefCopy277" hidden="1">'[39]Movimiento de Activo Fijo'!#REF!</definedName>
    <definedName name="XRefCopy277Row" hidden="1">#REF!</definedName>
    <definedName name="XRefCopy278" hidden="1">'[39]Prueba Gasto a Nov.'!#REF!</definedName>
    <definedName name="XRefCopy278Row" hidden="1">#REF!</definedName>
    <definedName name="XRefCopy279" hidden="1">'[39]Movimiento de Activo Fijo'!#REF!</definedName>
    <definedName name="XRefCopy279Row" hidden="1">#REF!</definedName>
    <definedName name="XRefCopy27Row" hidden="1">#REF!</definedName>
    <definedName name="XRefCopy28" hidden="1">'[39]Movimiento de Activo Fijo'!#REF!</definedName>
    <definedName name="XRefCopy280" hidden="1">'[39]Movimiento de Activo Fijo'!#REF!</definedName>
    <definedName name="XRefCopy280Row" hidden="1">#REF!</definedName>
    <definedName name="XRefCopy281" hidden="1">'[39]Prueba Gasto a Nov.'!#REF!</definedName>
    <definedName name="XRefCopy281Row" hidden="1">#REF!</definedName>
    <definedName name="XRefCopy282" hidden="1">'[39]Movimiento de Activo Fijo'!#REF!</definedName>
    <definedName name="XRefCopy282Row" hidden="1">#REF!</definedName>
    <definedName name="XRefCopy283" hidden="1">'[39]Prueba Gasto a Nov.'!#REF!</definedName>
    <definedName name="XRefCopy283Row" hidden="1">#REF!</definedName>
    <definedName name="XRefCopy284" hidden="1">'[39]Movimiento de Activo Fijo'!#REF!</definedName>
    <definedName name="XRefCopy284Row" hidden="1">#REF!</definedName>
    <definedName name="XRefCopy285" hidden="1">'[39]Prueba Gasto a Nov.'!#REF!</definedName>
    <definedName name="XRefCopy285Row" hidden="1">#REF!</definedName>
    <definedName name="XRefCopy286" hidden="1">'[39]Movimiento de Activo Fijo'!#REF!</definedName>
    <definedName name="XRefCopy286Row" hidden="1">#REF!</definedName>
    <definedName name="XRefCopy287" hidden="1">'[39]Prueba Gasto a Nov.'!#REF!</definedName>
    <definedName name="XRefCopy287Row" hidden="1">#REF!</definedName>
    <definedName name="XRefCopy288" hidden="1">'[39]Movimiento de Activo Fijo'!#REF!</definedName>
    <definedName name="XRefCopy288Row" hidden="1">#REF!</definedName>
    <definedName name="XRefCopy289" hidden="1">'[39]Prueba Gasto a Nov.'!#REF!</definedName>
    <definedName name="XRefCopy289Row" hidden="1">#REF!</definedName>
    <definedName name="XRefCopy28Row" hidden="1">#REF!</definedName>
    <definedName name="XRefCopy29" hidden="1">'[39]Movimiento de Activo Fijo'!#REF!</definedName>
    <definedName name="XRefCopy290" hidden="1">'[39]Movimiento de Activo Fijo'!#REF!</definedName>
    <definedName name="XRefCopy290Row" hidden="1">#REF!</definedName>
    <definedName name="XRefCopy291" hidden="1">'[39]Prueba Gasto a Nov.'!#REF!</definedName>
    <definedName name="XRefCopy291Row" hidden="1">#REF!</definedName>
    <definedName name="XRefCopy292" hidden="1">'[39]Prueba Gasto a Nov.'!#REF!</definedName>
    <definedName name="XRefCopy292Row" hidden="1">#REF!</definedName>
    <definedName name="XRefCopy293" hidden="1">'[39]Movimiento de Activo Fijo'!#REF!</definedName>
    <definedName name="XRefCopy293Row" hidden="1">#REF!</definedName>
    <definedName name="XRefCopy294" hidden="1">'[39]Prueba Gasto a Nov.'!#REF!</definedName>
    <definedName name="XRefCopy294Row" hidden="1">#REF!</definedName>
    <definedName name="XRefCopy295" hidden="1">'[39]Prueba Gasto a Nov.'!#REF!</definedName>
    <definedName name="XRefCopy295Row" hidden="1">#REF!</definedName>
    <definedName name="XRefCopy296" hidden="1">'[39]Prueba Gasto a Nov.'!#REF!</definedName>
    <definedName name="XRefCopy296Row" hidden="1">#REF!</definedName>
    <definedName name="XRefCopy297" hidden="1">'[39]Prueba Gasto a Nov.'!#REF!</definedName>
    <definedName name="XRefCopy297Row" hidden="1">#REF!</definedName>
    <definedName name="XRefCopy298" hidden="1">'[39]Prueba Gasto a Nov.'!#REF!</definedName>
    <definedName name="XRefCopy298Row" hidden="1">#REF!</definedName>
    <definedName name="XRefCopy299" hidden="1">'[39]Prueba Gasto a Nov.'!#REF!</definedName>
    <definedName name="XRefCopy299Row" hidden="1">#REF!</definedName>
    <definedName name="XRefCopy29Row" hidden="1">#REF!</definedName>
    <definedName name="XRefCopy2Row" hidden="1">[48]XREF!#REF!</definedName>
    <definedName name="XRefCopy3" hidden="1">#REF!</definedName>
    <definedName name="XRefCopy30" hidden="1">'[39]Movimiento de Activo Fijo'!#REF!</definedName>
    <definedName name="XRefCopy300" hidden="1">'[39]Prueba Gasto a Nov.'!#REF!</definedName>
    <definedName name="XRefCopy300Row" hidden="1">#REF!</definedName>
    <definedName name="XRefCopy301" hidden="1">'[39]Prueba Gasto a Nov.'!#REF!</definedName>
    <definedName name="XRefCopy301Row" hidden="1">#REF!</definedName>
    <definedName name="XRefCopy302" hidden="1">'[39]Prueba Gasto a Nov.'!#REF!</definedName>
    <definedName name="XRefCopy302Row" hidden="1">#REF!</definedName>
    <definedName name="XRefCopy303" hidden="1">'[39]Prueba Gasto a Nov.'!#REF!</definedName>
    <definedName name="XRefCopy303Row" hidden="1">#REF!</definedName>
    <definedName name="XRefCopy304" hidden="1">'[39]Prueba Gasto a Nov.'!#REF!</definedName>
    <definedName name="XRefCopy304Row" hidden="1">#REF!</definedName>
    <definedName name="XRefCopy305" hidden="1">'[39]Prueba Gasto a Nov.'!#REF!</definedName>
    <definedName name="XRefCopy305Row" hidden="1">#REF!</definedName>
    <definedName name="XRefCopy306" hidden="1">'[39]Prueba Gasto a Nov.'!#REF!</definedName>
    <definedName name="XRefCopy306Row" hidden="1">#REF!</definedName>
    <definedName name="XRefCopy307" hidden="1">'[39]Prueba Gasto a Nov.'!#REF!</definedName>
    <definedName name="XRefCopy307Row" hidden="1">#REF!</definedName>
    <definedName name="XRefCopy308" hidden="1">'[39]Prueba Gasto a Nov.'!#REF!</definedName>
    <definedName name="XRefCopy308Row" hidden="1">#REF!</definedName>
    <definedName name="XRefCopy309" hidden="1">#REF!</definedName>
    <definedName name="XRefCopy309Row" hidden="1">#REF!</definedName>
    <definedName name="XRefCopy30Row" hidden="1">#REF!</definedName>
    <definedName name="XRefCopy31" hidden="1">'[39]Movimiento de Activo Fijo'!#REF!</definedName>
    <definedName name="XRefCopy310" hidden="1">'[39]Prueba Gasto a Nov.'!#REF!</definedName>
    <definedName name="XRefCopy310Row" hidden="1">#REF!</definedName>
    <definedName name="XRefCopy311" hidden="1">'[39]Prueba Gasto a Nov.'!#REF!</definedName>
    <definedName name="XRefCopy311Row" hidden="1">#REF!</definedName>
    <definedName name="XRefCopy312" hidden="1">'[39]Prueba Gasto a Nov.'!#REF!</definedName>
    <definedName name="XRefCopy312Row" hidden="1">#REF!</definedName>
    <definedName name="XRefCopy313" hidden="1">'[39]Prueba Gasto a Nov.'!#REF!</definedName>
    <definedName name="XRefCopy313Row" hidden="1">#REF!</definedName>
    <definedName name="XRefCopy314" hidden="1">'[39]Prueba Gasto a Nov.'!#REF!</definedName>
    <definedName name="XRefCopy314Row" hidden="1">#REF!</definedName>
    <definedName name="XRefCopy315" hidden="1">'[39]Prueba Gasto a Nov.'!#REF!</definedName>
    <definedName name="XRefCopy315Row" hidden="1">#REF!</definedName>
    <definedName name="XRefCopy316" hidden="1">'[39]Prueba Gasto a Nov.'!#REF!</definedName>
    <definedName name="XRefCopy316Row" hidden="1">#REF!</definedName>
    <definedName name="XRefCopy317" hidden="1">'[39]Prueba Gasto a Nov.'!#REF!</definedName>
    <definedName name="XRefCopy317Row" hidden="1">#REF!</definedName>
    <definedName name="XRefCopy318" hidden="1">'[39]Prueba Gasto a Nov.'!#REF!</definedName>
    <definedName name="XRefCopy318Row" hidden="1">#REF!</definedName>
    <definedName name="XRefCopy319" hidden="1">'[39]Prueba Gasto a Nov.'!#REF!</definedName>
    <definedName name="XRefCopy319Row" hidden="1">#REF!</definedName>
    <definedName name="XRefCopy31Row" hidden="1">#REF!</definedName>
    <definedName name="XRefCopy32" hidden="1">'[39]Movimiento de Activo Fijo'!#REF!</definedName>
    <definedName name="XRefCopy320" hidden="1">'[39]Movimiento de Activo Fijo'!#REF!</definedName>
    <definedName name="XRefCopy320Row" hidden="1">#REF!</definedName>
    <definedName name="XRefCopy321" hidden="1">#REF!</definedName>
    <definedName name="XRefCopy321Row" hidden="1">#REF!</definedName>
    <definedName name="XRefCopy322" hidden="1">'[39]Movimiento de Activo Fijo'!#REF!</definedName>
    <definedName name="XRefCopy322Row" hidden="1">#REF!</definedName>
    <definedName name="XRefCopy323" hidden="1">'[39]Prueba Gasto a Nov.'!#REF!</definedName>
    <definedName name="XRefCopy323Row" hidden="1">#REF!</definedName>
    <definedName name="XRefCopy324" hidden="1">'[39]Movimiento de Activo Fijo'!#REF!</definedName>
    <definedName name="XRefCopy324Row" hidden="1">#REF!</definedName>
    <definedName name="XRefCopy325" hidden="1">'[39]Prueba Gasto a Nov.'!#REF!</definedName>
    <definedName name="XRefCopy325Row" hidden="1">#REF!</definedName>
    <definedName name="XRefCopy326" hidden="1">'[39]Prueba Gasto a Nov.'!#REF!</definedName>
    <definedName name="XRefCopy326Row" hidden="1">#REF!</definedName>
    <definedName name="XRefCopy327" hidden="1">'[39]Movimiento de Activo Fijo'!#REF!</definedName>
    <definedName name="XRefCopy327Row" hidden="1">#REF!</definedName>
    <definedName name="XRefCopy328" hidden="1">'[39]Prueba Gasto a Nov.'!#REF!</definedName>
    <definedName name="XRefCopy328Row" hidden="1">#REF!</definedName>
    <definedName name="XRefCopy329" hidden="1">'[39]Movimiento de Activo Fijo'!#REF!</definedName>
    <definedName name="XRefCopy329Row" hidden="1">#REF!</definedName>
    <definedName name="XRefCopy32Row" hidden="1">#REF!</definedName>
    <definedName name="XRefCopy33" hidden="1">'[39]Movimiento de Activo Fijo'!#REF!</definedName>
    <definedName name="XRefCopy330" hidden="1">'[39]Movimiento de Activo Fijo'!#REF!</definedName>
    <definedName name="XRefCopy330Row" hidden="1">#REF!</definedName>
    <definedName name="XRefCopy331" hidden="1">'[39]Prueba Gasto a Nov.'!#REF!</definedName>
    <definedName name="XRefCopy331Row" hidden="1">#REF!</definedName>
    <definedName name="XRefCopy332" hidden="1">'[39]Prueba Gasto a Nov.'!#REF!</definedName>
    <definedName name="XRefCopy332Row" hidden="1">#REF!</definedName>
    <definedName name="XRefCopy333" hidden="1">'[39]Movimiento de Activo Fijo'!#REF!</definedName>
    <definedName name="XRefCopy333Row" hidden="1">#REF!</definedName>
    <definedName name="XRefCopy334" hidden="1">'[39]Prueba Gasto a Nov.'!#REF!</definedName>
    <definedName name="XRefCopy334Row" hidden="1">#REF!</definedName>
    <definedName name="XRefCopy335" hidden="1">'[39]Movimiento de Activo Fijo'!#REF!</definedName>
    <definedName name="XRefCopy335Row" hidden="1">#REF!</definedName>
    <definedName name="XRefCopy336" hidden="1">'[39]Movimiento de Activo Fijo'!#REF!</definedName>
    <definedName name="XRefCopy336Row" hidden="1">#REF!</definedName>
    <definedName name="XRefCopy337" hidden="1">'[39]Prueba Gasto a Nov.'!#REF!</definedName>
    <definedName name="XRefCopy337Row" hidden="1">#REF!</definedName>
    <definedName name="XRefCopy338" hidden="1">'[39]Movimiento de Activo Fijo'!#REF!</definedName>
    <definedName name="XRefCopy338Row" hidden="1">#REF!</definedName>
    <definedName name="XRefCopy339" hidden="1">'[39]Prueba Gasto a Nov.'!#REF!</definedName>
    <definedName name="XRefCopy339Row" hidden="1">#REF!</definedName>
    <definedName name="XRefCopy33Row" hidden="1">#REF!</definedName>
    <definedName name="XRefCopy34" hidden="1">#REF!</definedName>
    <definedName name="XRefCopy340" hidden="1">'[39]Prueba Gasto a Nov.'!#REF!</definedName>
    <definedName name="XRefCopy340Row" hidden="1">#REF!</definedName>
    <definedName name="XRefCopy341" hidden="1">'[39]Movimiento de Activo Fijo'!#REF!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3Row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'[39]Movimiento de Activo Fijo'!#REF!</definedName>
    <definedName name="XRefCopy346Row" hidden="1">#REF!</definedName>
    <definedName name="XRefCopy347" hidden="1">'[39]Movimiento de Activo Fijo'!#REF!</definedName>
    <definedName name="XRefCopy347Row" hidden="1">#REF!</definedName>
    <definedName name="XRefCopy348" hidden="1">'[39]Movimiento de Activo Fijo'!#REF!</definedName>
    <definedName name="XRefCopy348Row" hidden="1">#REF!</definedName>
    <definedName name="XRefCopy349" hidden="1">'[39]Movimiento de Activo Fijo'!#REF!</definedName>
    <definedName name="XRefCopy349Row" hidden="1">#REF!</definedName>
    <definedName name="XRefCopy34Row" hidden="1">#REF!</definedName>
    <definedName name="XRefCopy35" hidden="1">'[39]Movimiento de Activo Fijo'!#REF!</definedName>
    <definedName name="XRefCopy350" hidden="1">'[39]Movimiento de Activo Fijo'!#REF!</definedName>
    <definedName name="XRefCopy350Row" hidden="1">#REF!</definedName>
    <definedName name="XRefCopy351" hidden="1">'[39]Movimiento de Activo Fijo'!#REF!</definedName>
    <definedName name="XRefCopy351Row" hidden="1">#REF!</definedName>
    <definedName name="XRefCopy352" hidden="1">'[39]Movimiento de Activo Fijo'!#REF!</definedName>
    <definedName name="XRefCopy352Row" hidden="1">#REF!</definedName>
    <definedName name="XRefCopy353" hidden="1">'[39]Movimiento de Activo Fijo'!#REF!</definedName>
    <definedName name="XRefCopy353Row" hidden="1">#REF!</definedName>
    <definedName name="XRefCopy354" hidden="1">'[39]Movimiento de Activo Fijo'!#REF!</definedName>
    <definedName name="XRefCopy354Row" hidden="1">#REF!</definedName>
    <definedName name="XRefCopy355" hidden="1">'[39]Movimiento de Activo Fijo'!#REF!</definedName>
    <definedName name="XRefCopy355Row" hidden="1">#REF!</definedName>
    <definedName name="XRefCopy356" hidden="1">'[39]Movimiento de Activo Fijo'!#REF!</definedName>
    <definedName name="XRefCopy356Row" hidden="1">#REF!</definedName>
    <definedName name="XRefCopy357" hidden="1">'[39]Movimiento de Activo Fijo'!#REF!</definedName>
    <definedName name="XRefCopy357Row" hidden="1">#REF!</definedName>
    <definedName name="XRefCopy358" hidden="1">'[39]Movimiento de Activo Fijo'!#REF!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'[39]Movimiento de Activo Fijo'!#REF!</definedName>
    <definedName name="XRefCopy362Row" hidden="1">#REF!</definedName>
    <definedName name="XRefCopy363" hidden="1">'[39]Movimiento de Activo Fijo'!#REF!</definedName>
    <definedName name="XRefCopy363Row" hidden="1">#REF!</definedName>
    <definedName name="XRefCopy364" hidden="1">'[39]Movimiento de Activo Fijo'!#REF!</definedName>
    <definedName name="XRefCopy364Row" hidden="1">#REF!</definedName>
    <definedName name="XRefCopy365" hidden="1">'[39]Movimiento de Activo Fijo'!#REF!</definedName>
    <definedName name="XRefCopy365Row" hidden="1">#REF!</definedName>
    <definedName name="XRefCopy366" hidden="1">'[39]Movimiento de Activo Fijo'!#REF!</definedName>
    <definedName name="XRefCopy366Row" hidden="1">#REF!</definedName>
    <definedName name="XRefCopy367" hidden="1">'[39]Movimiento de Activo Fijo'!#REF!</definedName>
    <definedName name="XRefCopy367Row" hidden="1">#REF!</definedName>
    <definedName name="XRefCopy368" hidden="1">'[39]Movimiento de Activo Fijo'!#REF!</definedName>
    <definedName name="XRefCopy368Row" hidden="1">#REF!</definedName>
    <definedName name="XRefCopy369" hidden="1">'[39]Movimiento de Activo Fijo'!#REF!</definedName>
    <definedName name="XRefCopy369Row" hidden="1">#REF!</definedName>
    <definedName name="XRefCopy36Row" hidden="1">#REF!</definedName>
    <definedName name="XRefCopy37" hidden="1">#REF!</definedName>
    <definedName name="XRefCopy370" hidden="1">'[39]Movimiento de Activo Fijo'!#REF!</definedName>
    <definedName name="XRefCopy370Row" hidden="1">#REF!</definedName>
    <definedName name="XRefCopy371" hidden="1">'[39]Movimiento de Activo Fijo'!#REF!</definedName>
    <definedName name="XRefCopy371Row" hidden="1">#REF!</definedName>
    <definedName name="XRefCopy372" hidden="1">'[39]Movimiento de Activo Fijo'!#REF!</definedName>
    <definedName name="XRefCopy372Row" hidden="1">#REF!</definedName>
    <definedName name="XRefCopy373" hidden="1">'[39]Movimiento de Activo Fijo'!#REF!</definedName>
    <definedName name="XRefCopy373Row" hidden="1">#REF!</definedName>
    <definedName name="XRefCopy374" hidden="1">'[39]Movimiento de Activo Fijo'!#REF!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'[39]Movimiento de Activo Fijo'!#REF!</definedName>
    <definedName name="XRefCopy381Row" hidden="1">#REF!</definedName>
    <definedName name="XRefCopy382" hidden="1">#REF!</definedName>
    <definedName name="XRefCopy382Row" hidden="1">#REF!</definedName>
    <definedName name="XRefCopy383" hidden="1">#REF!</definedName>
    <definedName name="XRefCopy383Row" hidden="1">#REF!</definedName>
    <definedName name="XRefCopy384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'[39]Movimiento de Activo Fijo'!#REF!</definedName>
    <definedName name="XRefCopy387Row" hidden="1">#REF!</definedName>
    <definedName name="XRefCopy388" hidden="1">#REF!</definedName>
    <definedName name="XRefCopy388Row" hidden="1">#REF!</definedName>
    <definedName name="XRefCopy389" hidden="1">#REF!</definedName>
    <definedName name="XRefCopy389Row" hidden="1">#REF!</definedName>
    <definedName name="XRefCopy38Row" hidden="1">#REF!</definedName>
    <definedName name="XRefCopy39" hidden="1">#REF!</definedName>
    <definedName name="XRefCopy390" hidden="1">#REF!</definedName>
    <definedName name="XRefCopy390Row" hidden="1">#REF!</definedName>
    <definedName name="XRefCopy391" hidden="1">[39]Retiros!#REF!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[48]XREF!#REF!</definedName>
    <definedName name="XRefCopy4" hidden="1">'[39]Prueba Gasto a Nov.'!#REF!</definedName>
    <definedName name="XRefCopy40" hidden="1">'[39]Movimiento de Activo Fijo'!#REF!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0Row" hidden="1">#REF!</definedName>
    <definedName name="XRefCopy41" hidden="1">'[39]Movimiento de Activo Fijo'!#REF!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'[39]Movimiento de Activo Fijo'!#REF!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'[39]Movimiento de Activo Fijo'!#REF!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'[39]Movimiento de Activo Fijo'!#REF!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'[39]Movimiento de Activo Fijo'!#REF!</definedName>
    <definedName name="XRefCopy453" hidden="1">#REF!</definedName>
    <definedName name="XRefCopy454" hidden="1">#REF!</definedName>
    <definedName name="XRefCopy456" hidden="1">'[50]Prueba gasto a Dic.'!#REF!</definedName>
    <definedName name="XRefCopy45Row" hidden="1">#REF!</definedName>
    <definedName name="XRefCopy46" hidden="1">'[39]Movimiento de Activo Fijo'!#REF!</definedName>
    <definedName name="XRefCopy46Row" hidden="1">#REF!</definedName>
    <definedName name="XRefCopy47" hidden="1">'[39]Movimiento de Activo Fijo'!#REF!</definedName>
    <definedName name="XRefCopy47Row" hidden="1">#REF!</definedName>
    <definedName name="XRefCopy48" hidden="1">'[39]Movimiento de Activo Fijo'!#REF!</definedName>
    <definedName name="XRefCopy48Row" hidden="1">#REF!</definedName>
    <definedName name="XRefCopy49" hidden="1">'[39]Movimiento de Activo Fijo'!#REF!</definedName>
    <definedName name="XRefCopy49Row" hidden="1">#REF!</definedName>
    <definedName name="XRefCopy4Row" hidden="1">#REF!</definedName>
    <definedName name="XRefCopy5" hidden="1">'[39]Prueba Gasto a Nov.'!#REF!</definedName>
    <definedName name="XRefCopy50" hidden="1">'[39]Movimiento de Activo Fijo'!#REF!</definedName>
    <definedName name="XRefCopy50Row" hidden="1">#REF!</definedName>
    <definedName name="XRefCopy51" hidden="1">'[39]Movimiento de Activo Fijo'!#REF!</definedName>
    <definedName name="XRefCopy51Row" hidden="1">#REF!</definedName>
    <definedName name="XRefCopy52" hidden="1">'[39]Movimiento de Activo Fijo'!#REF!</definedName>
    <definedName name="XRefCopy52Row" hidden="1">#REF!</definedName>
    <definedName name="XRefCopy53" hidden="1">'[39]Movimiento de Activo Fijo'!#REF!</definedName>
    <definedName name="XRefCopy53Row" hidden="1">#REF!</definedName>
    <definedName name="XRefCopy54" hidden="1">#REF!</definedName>
    <definedName name="XRefCopy54Row" hidden="1">#REF!</definedName>
    <definedName name="XRefCopy55" hidden="1">'[39]Movimiento de Activo Fijo'!#REF!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'[39]Movimiento de Activo Fijo'!#REF!</definedName>
    <definedName name="XRefCopy59Row" hidden="1">#REF!</definedName>
    <definedName name="XRefCopy5Row" hidden="1">#REF!</definedName>
    <definedName name="XRefCopy6" hidden="1">'[39]Objetivo-Conclusión'!#REF!</definedName>
    <definedName name="XRefCopy60" hidden="1">'[39]Movimiento de Activo Fijo'!#REF!</definedName>
    <definedName name="XRefCopy60Row" hidden="1">#REF!</definedName>
    <definedName name="XRefCopy61" hidden="1">'[39]Movimiento de Activo Fijo'!#REF!</definedName>
    <definedName name="XRefCopy61Row" hidden="1">#REF!</definedName>
    <definedName name="XRefCopy62" hidden="1">'[39]Movimiento de Activo Fijo'!#REF!</definedName>
    <definedName name="XRefCopy62Row" hidden="1">#REF!</definedName>
    <definedName name="XRefCopy63" hidden="1">'[39]Movimiento de Activo Fijo'!#REF!</definedName>
    <definedName name="XRefCopy63Row" hidden="1">#REF!</definedName>
    <definedName name="XRefCopy64" hidden="1">'[39]Movimiento de Activo Fijo'!#REF!</definedName>
    <definedName name="XRefCopy64Row" hidden="1">#REF!</definedName>
    <definedName name="XRefCopy65" hidden="1">'[39]Movimiento de Activo Fijo'!#REF!</definedName>
    <definedName name="XRefCopy65Row" hidden="1">#REF!</definedName>
    <definedName name="XRefCopy66" hidden="1">'[39]Movimiento de Activo Fijo'!#REF!</definedName>
    <definedName name="XRefCopy66Row" hidden="1">#REF!</definedName>
    <definedName name="XRefCopy67" hidden="1">'[39]Movimiento de Activo Fijo'!#REF!</definedName>
    <definedName name="XRefCopy67Row" hidden="1">#REF!</definedName>
    <definedName name="XRefCopy68" hidden="1">'[39]Movimiento de Activo Fijo'!#REF!</definedName>
    <definedName name="XRefCopy68Row" hidden="1">#REF!</definedName>
    <definedName name="XRefCopy69" hidden="1">'[39]Movimiento de Activo Fijo'!#REF!</definedName>
    <definedName name="XRefCopy69Row" hidden="1">#REF!</definedName>
    <definedName name="XRefCopy6Row" hidden="1">#REF!</definedName>
    <definedName name="XRefCopy7" hidden="1">'[39]Prueba Gasto a Nov.'!#REF!</definedName>
    <definedName name="XRefCopy70" hidden="1">'[39]Movimiento de Activo Fijo'!#REF!</definedName>
    <definedName name="XRefCopy70Row" hidden="1">#REF!</definedName>
    <definedName name="XRefCopy71" hidden="1">'[39]Movimiento de Activo Fijo'!#REF!</definedName>
    <definedName name="XRefCopy71Row" hidden="1">#REF!</definedName>
    <definedName name="XRefCopy72" hidden="1">'[39]Movimiento de Activo Fijo'!#REF!</definedName>
    <definedName name="XRefCopy72Row" hidden="1">#REF!</definedName>
    <definedName name="XRefCopy73" hidden="1">'[39]Movimiento de Activo Fijo'!#REF!</definedName>
    <definedName name="XRefCopy73Row" hidden="1">#REF!</definedName>
    <definedName name="XRefCopy74" hidden="1">'[39]Prueba Gasto a Nov.'!#REF!</definedName>
    <definedName name="XRefCopy74Row" hidden="1">#REF!</definedName>
    <definedName name="XRefCopy75" hidden="1">'[39]Prueba Gasto a Nov.'!#REF!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'[39]Prueba Gasto a Nov.'!#REF!</definedName>
    <definedName name="XRefCopy78Row" hidden="1">#REF!</definedName>
    <definedName name="XRefCopy79" hidden="1">'[39]Prueba Gasto a Nov.'!#REF!</definedName>
    <definedName name="XRefCopy79Row" hidden="1">#REF!</definedName>
    <definedName name="XRefCopy7Row" hidden="1">#REF!</definedName>
    <definedName name="XRefCopy8" hidden="1">#REF!</definedName>
    <definedName name="XRefCopy80" hidden="1">'[39]Prueba Gasto a Nov.'!#REF!</definedName>
    <definedName name="XRefCopy80Row" hidden="1">#REF!</definedName>
    <definedName name="XRefCopy81" hidden="1">'[39]Prueba Gasto a Nov.'!#REF!</definedName>
    <definedName name="XRefCopy81Row" hidden="1">#REF!</definedName>
    <definedName name="XRefCopy82" hidden="1">'[39]Prueba Gasto a Nov.'!#REF!</definedName>
    <definedName name="XRefCopy82Row" hidden="1">#REF!</definedName>
    <definedName name="XRefCopy83" hidden="1">'[39]Prueba Gasto a Nov.'!#REF!</definedName>
    <definedName name="XRefCopy83Row" hidden="1">#REF!</definedName>
    <definedName name="XRefCopy84" hidden="1">'[39]Prueba Gasto a Nov.'!#REF!</definedName>
    <definedName name="XRefCopy84Row" hidden="1">#REF!</definedName>
    <definedName name="XRefCopy85" hidden="1">'[39]Prueba Gasto a Nov.'!#REF!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'[39]Movimiento de Activo Fijo'!#REF!</definedName>
    <definedName name="XRefCopy91Row" hidden="1">#REF!</definedName>
    <definedName name="XRefCopy92" hidden="1">'[39]Movimiento de Activo Fijo'!#REF!</definedName>
    <definedName name="XRefCopy92Row" hidden="1">#REF!</definedName>
    <definedName name="XRefCopy93" hidden="1">'[39]Movimiento de Activo Fijo'!#REF!</definedName>
    <definedName name="XRefCopy93Row" hidden="1">#REF!</definedName>
    <definedName name="XRefCopy94" hidden="1">'[39]Movimiento de Activo Fijo'!#REF!</definedName>
    <definedName name="XRefCopy94Row" hidden="1">#REF!</definedName>
    <definedName name="XRefCopy95" hidden="1">'[39]Movimiento de Activo Fijo'!#REF!</definedName>
    <definedName name="XRefCopy95Row" hidden="1">#REF!</definedName>
    <definedName name="XRefCopy96" hidden="1">'[39]Movimiento de Activo Fijo'!#REF!</definedName>
    <definedName name="XRefCopy96Row" hidden="1">#REF!</definedName>
    <definedName name="XRefCopy97" hidden="1">'[39]Movimiento de Activo Fijo'!#REF!</definedName>
    <definedName name="XRefCopy97Row" hidden="1">#REF!</definedName>
    <definedName name="XRefCopy98" hidden="1">'[39]Movimiento de Activo Fijo'!#REF!</definedName>
    <definedName name="XRefCopy98Row" hidden="1">#REF!</definedName>
    <definedName name="XRefCopy99" hidden="1">'[39]Movimiento de Activo Fijo'!#REF!</definedName>
    <definedName name="XRefCopy99Row" hidden="1">#REF!</definedName>
    <definedName name="XRefCopy9Row" hidden="1">#REF!</definedName>
    <definedName name="XRefCopyRangeCount" hidden="1">1</definedName>
    <definedName name="XRefPaste1" hidden="1">'[39]Movimiento de Activo Fijo'!#REF!</definedName>
    <definedName name="XRefPaste10" hidden="1">'[39]Movimiento de Activo Fijo'!#REF!</definedName>
    <definedName name="XRefPaste100" hidden="1">'[39]Movimiento de Activo Fijo'!#REF!</definedName>
    <definedName name="XRefPaste100Row" hidden="1">#REF!</definedName>
    <definedName name="XRefPaste101" hidden="1">'[39]Movimiento de Activo Fijo'!#REF!</definedName>
    <definedName name="XRefPaste101Row" hidden="1">#REF!</definedName>
    <definedName name="XRefPaste102" hidden="1">'[39]Prueba Gasto a Nov.'!#REF!</definedName>
    <definedName name="XRefPaste102Row" hidden="1">#REF!</definedName>
    <definedName name="XRefPaste103" hidden="1">'[39]Movimiento de Activo Fijo'!#REF!</definedName>
    <definedName name="XRefPaste103Row" hidden="1">#REF!</definedName>
    <definedName name="XRefPaste104" hidden="1">'[39]Prueba Gasto a Nov.'!#REF!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'[39]Movimiento de Activo Fijo'!#REF!</definedName>
    <definedName name="XRefPaste107Row" hidden="1">#REF!</definedName>
    <definedName name="XRefPaste108" hidden="1">'[39]Movimiento de Activo Fijo'!#REF!</definedName>
    <definedName name="XRefPaste108Row" hidden="1">#REF!</definedName>
    <definedName name="XRefPaste109" hidden="1">'[39]Movimiento de Activo Fijo'!#REF!</definedName>
    <definedName name="XRefPaste109Row" hidden="1">#REF!</definedName>
    <definedName name="XRefPaste10Row" hidden="1">#REF!</definedName>
    <definedName name="XRefPaste11" hidden="1">'[39]Movimiento de Activo Fijo'!#REF!</definedName>
    <definedName name="XRefPaste110" hidden="1">'[39]Movimiento de Activo Fijo'!#REF!</definedName>
    <definedName name="XRefPaste110Row" hidden="1">#REF!</definedName>
    <definedName name="XRefPaste111" hidden="1">'[39]Movimiento de Activo Fijo'!#REF!</definedName>
    <definedName name="XRefPaste111Row" hidden="1">#REF!</definedName>
    <definedName name="XRefPaste112" hidden="1">'[39]Movimiento de Activo Fijo'!#REF!</definedName>
    <definedName name="XRefPaste112Row" hidden="1">#REF!</definedName>
    <definedName name="XRefPaste113" hidden="1">'[39]Movimiento de Activo Fijo'!#REF!</definedName>
    <definedName name="XRefPaste113Row" hidden="1">#REF!</definedName>
    <definedName name="XRefPaste114" hidden="1">'[39]Movimiento de Activo Fijo'!#REF!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'[39]Movimiento de Activo Fijo'!#REF!</definedName>
    <definedName name="XRefPaste117Row" hidden="1">#REF!</definedName>
    <definedName name="XRefPaste118" hidden="1">'[39]Movimiento de Activo Fijo'!#REF!</definedName>
    <definedName name="XRefPaste118Row" hidden="1">#REF!</definedName>
    <definedName name="XRefPaste119" hidden="1">'[39]Movimiento de Activo Fijo'!#REF!</definedName>
    <definedName name="XRefPaste119Row" hidden="1">#REF!</definedName>
    <definedName name="XRefPaste11Row" hidden="1">#REF!</definedName>
    <definedName name="XRefPaste12" hidden="1">#REF!</definedName>
    <definedName name="XRefPaste120" hidden="1">'[39]Movimiento de Activo Fijo'!#REF!</definedName>
    <definedName name="XRefPaste120Row" hidden="1">#REF!</definedName>
    <definedName name="XRefPaste121" hidden="1">'[39]Movimiento de Activo Fijo'!#REF!</definedName>
    <definedName name="XRefPaste121Row" hidden="1">#REF!</definedName>
    <definedName name="XRefPaste122" hidden="1">'[39]Movimiento de Activo Fijo'!#REF!</definedName>
    <definedName name="XRefPaste122Row" hidden="1">#REF!</definedName>
    <definedName name="XRefPaste123" hidden="1">'[39]Movimiento de Activo Fijo'!#REF!</definedName>
    <definedName name="XRefPaste123Row" hidden="1">#REF!</definedName>
    <definedName name="XRefPaste124" hidden="1">'[39]Movimiento de Activo Fijo'!#REF!</definedName>
    <definedName name="XRefPaste124Row" hidden="1">#REF!</definedName>
    <definedName name="XRefPaste125" hidden="1">'[39]Movimiento de Activo Fijo'!#REF!</definedName>
    <definedName name="XRefPaste125Row" hidden="1">#REF!</definedName>
    <definedName name="XRefPaste126" hidden="1">'[39]Movimiento de Activo Fijo'!#REF!</definedName>
    <definedName name="XRefPaste126Row" hidden="1">#REF!</definedName>
    <definedName name="XRefPaste127" hidden="1">'[39]Movimiento de Activo Fijo'!#REF!</definedName>
    <definedName name="XRefPaste127Row" hidden="1">#REF!</definedName>
    <definedName name="XRefPaste128" hidden="1">'[39]Movimiento de Activo Fijo'!#REF!</definedName>
    <definedName name="XRefPaste128Row" hidden="1">#REF!</definedName>
    <definedName name="XRefPaste129" hidden="1">'[39]Movimiento de Activo Fijo'!#REF!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'[39]Prueba Gasto a Nov.'!#REF!</definedName>
    <definedName name="XRefPaste131Row" hidden="1">#REF!</definedName>
    <definedName name="XRefPaste132" hidden="1">'[39]Prueba Gasto a Nov.'!#REF!</definedName>
    <definedName name="XRefPaste132Row" hidden="1">#REF!</definedName>
    <definedName name="XRefPaste133" hidden="1">'[39]Prueba Gasto a Nov.'!#REF!</definedName>
    <definedName name="XRefPaste133Row" hidden="1">#REF!</definedName>
    <definedName name="XRefPaste134" hidden="1">'[39]Movimiento de Activo Fijo'!#REF!</definedName>
    <definedName name="XRefPaste134Row" hidden="1">#REF!</definedName>
    <definedName name="XRefPaste135" hidden="1">'[39]Movimiento de Activo Fijo'!#REF!</definedName>
    <definedName name="XRefPaste135Row" hidden="1">#REF!</definedName>
    <definedName name="XRefPaste136" hidden="1">'[39]Prueba Gasto a Nov.'!#REF!</definedName>
    <definedName name="XRefPaste136Row" hidden="1">#REF!</definedName>
    <definedName name="XRefPaste137" hidden="1">'[39]Movimiento de Activo Fijo'!#REF!</definedName>
    <definedName name="XRefPaste137Row" hidden="1">#REF!</definedName>
    <definedName name="XRefPaste138" hidden="1">'[39]Movimiento de Activo Fijo'!#REF!</definedName>
    <definedName name="XRefPaste138Row" hidden="1">#REF!</definedName>
    <definedName name="XRefPaste139" hidden="1">'[39]Prueba Gasto a Nov.'!#REF!</definedName>
    <definedName name="XRefPaste139Row" hidden="1">#REF!</definedName>
    <definedName name="XRefPaste13Row" hidden="1">#REF!</definedName>
    <definedName name="XRefPaste14" hidden="1">#REF!</definedName>
    <definedName name="XRefPaste140" hidden="1">'[39]Prueba Gasto a Nov.'!#REF!</definedName>
    <definedName name="XRefPaste140Row" hidden="1">#REF!</definedName>
    <definedName name="XRefPaste141" hidden="1">'[39]Movimiento de Activo Fijo'!#REF!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'[39]Prueba Gasto a Nov.'!#REF!</definedName>
    <definedName name="XRefPaste144Row" hidden="1">#REF!</definedName>
    <definedName name="XRefPaste145" hidden="1">'[39]Movimiento de Activo Fijo'!#REF!</definedName>
    <definedName name="XRefPaste145Row" hidden="1">#REF!</definedName>
    <definedName name="XRefPaste146" hidden="1">'[39]Prueba Gasto a Nov.'!#REF!</definedName>
    <definedName name="XRefPaste146Row" hidden="1">#REF!</definedName>
    <definedName name="XRefPaste147" hidden="1">'[39]Movimiento de Activo Fijo'!#REF!</definedName>
    <definedName name="XRefPaste147Row" hidden="1">#REF!</definedName>
    <definedName name="XRefPaste148" hidden="1">'[39]Prueba Gasto a Nov.'!#REF!</definedName>
    <definedName name="XRefPaste148Row" hidden="1">#REF!</definedName>
    <definedName name="XRefPaste149" hidden="1">'[39]Prueba Gasto a Nov.'!#REF!</definedName>
    <definedName name="XRefPaste149Row" hidden="1">#REF!</definedName>
    <definedName name="XRefPaste14Row" hidden="1">#REF!</definedName>
    <definedName name="XRefPaste15" hidden="1">'[39]Movimiento de Activo Fijo'!#REF!</definedName>
    <definedName name="XRefPaste150" hidden="1">'[39]Movimiento de Activo Fijo'!#REF!</definedName>
    <definedName name="XRefPaste150Row" hidden="1">#REF!</definedName>
    <definedName name="XRefPaste151" hidden="1">'[39]Prueba Gasto a Nov.'!#REF!</definedName>
    <definedName name="XRefPaste151Row" hidden="1">#REF!</definedName>
    <definedName name="XRefPaste152" hidden="1">'[39]Movimiento de Activo Fijo'!#REF!</definedName>
    <definedName name="XRefPaste152Row" hidden="1">#REF!</definedName>
    <definedName name="XRefPaste153" hidden="1">'[39]Prueba Gasto a Nov.'!#REF!</definedName>
    <definedName name="XRefPaste153Row" hidden="1">#REF!</definedName>
    <definedName name="XRefPaste154" hidden="1">'[39]Movimiento de Activo Fijo'!#REF!</definedName>
    <definedName name="XRefPaste154Row" hidden="1">#REF!</definedName>
    <definedName name="XRefPaste155" hidden="1">'[39]Prueba Gasto a Nov.'!#REF!</definedName>
    <definedName name="XRefPaste155Row" hidden="1">#REF!</definedName>
    <definedName name="XRefPaste156" hidden="1">'[39]Movimiento de Activo Fijo'!#REF!</definedName>
    <definedName name="XRefPaste156Row" hidden="1">#REF!</definedName>
    <definedName name="XRefPaste157" hidden="1">'[39]Prueba Gasto a Nov.'!#REF!</definedName>
    <definedName name="XRefPaste157Row" hidden="1">#REF!</definedName>
    <definedName name="XRefPaste158" hidden="1">'[39]Movimiento de Activo Fijo'!#REF!</definedName>
    <definedName name="XRefPaste158Row" hidden="1">#REF!</definedName>
    <definedName name="XRefPaste159" hidden="1">'[39]Prueba Gasto a Nov.'!#REF!</definedName>
    <definedName name="XRefPaste159Row" hidden="1">#REF!</definedName>
    <definedName name="XRefPaste15Row" hidden="1">#REF!</definedName>
    <definedName name="XRefPaste16" hidden="1">'[39]Movimiento de Activo Fijo'!#REF!</definedName>
    <definedName name="XRefPaste160" hidden="1">'[39]Movimiento de Activo Fijo'!#REF!</definedName>
    <definedName name="XRefPaste160Row" hidden="1">#REF!</definedName>
    <definedName name="XRefPaste161" hidden="1">'[39]Movimiento de Activo Fijo'!#REF!</definedName>
    <definedName name="XRefPaste161Row" hidden="1">#REF!</definedName>
    <definedName name="XRefPaste162" hidden="1">'[39]Prueba Gasto a Nov.'!#REF!</definedName>
    <definedName name="XRefPaste162Row" hidden="1">#REF!</definedName>
    <definedName name="XRefPaste163" hidden="1">#REF!</definedName>
    <definedName name="XRefPaste163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'[39]Prueba Gasto a Nov.'!#REF!</definedName>
    <definedName name="XRefPaste166Row" hidden="1">#REF!</definedName>
    <definedName name="XRefPaste167" hidden="1">'[39]Prueba Gasto a Nov.'!#REF!</definedName>
    <definedName name="XRefPaste167Row" hidden="1">#REF!</definedName>
    <definedName name="XRefPaste168" hidden="1">'[39]Prueba Gasto a Nov.'!#REF!</definedName>
    <definedName name="XRefPaste168Row" hidden="1">#REF!</definedName>
    <definedName name="XRefPaste169" hidden="1">'[39]Prueba Gasto a Nov.'!#REF!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" hidden="1">'[39]Prueba Gasto a Nov.'!#REF!</definedName>
    <definedName name="XRefPaste172Row" hidden="1">#REF!</definedName>
    <definedName name="XRefPaste173" hidden="1">#REF!</definedName>
    <definedName name="XRefPaste173Row" hidden="1">#REF!</definedName>
    <definedName name="XRefPaste174" hidden="1">'[39]Prueba Gasto a Nov.'!#REF!</definedName>
    <definedName name="XRefPaste174Row" hidden="1">#REF!</definedName>
    <definedName name="XRefPaste175" hidden="1">'[39]Prueba Gasto a Nov.'!#REF!</definedName>
    <definedName name="XRefPaste175Row" hidden="1">#REF!</definedName>
    <definedName name="XRefPaste176" hidden="1">'[39]Prueba Gasto a Nov.'!#REF!</definedName>
    <definedName name="XRefPaste176Row" hidden="1">#REF!</definedName>
    <definedName name="XRefPaste177" hidden="1">'[39]Prueba Gasto a Nov.'!#REF!</definedName>
    <definedName name="XRefPaste177Row" hidden="1">#REF!</definedName>
    <definedName name="XRefPaste178" hidden="1">'[39]Prueba Gasto a Nov.'!#REF!</definedName>
    <definedName name="XRefPaste178Row" hidden="1">#REF!</definedName>
    <definedName name="XRefPaste179" hidden="1">'[39]Prueba Gasto a Nov.'!#REF!</definedName>
    <definedName name="XRefPaste179Row" hidden="1">#REF!</definedName>
    <definedName name="XRefPaste17Row" hidden="1">#REF!</definedName>
    <definedName name="XRefPaste18" hidden="1">'[39]Movimiento de Activo Fijo'!#REF!</definedName>
    <definedName name="XRefPaste180" hidden="1">'[39]Prueba Gasto a Nov.'!#REF!</definedName>
    <definedName name="XRefPaste180Row" hidden="1">#REF!</definedName>
    <definedName name="XRefPaste181" hidden="1">'[39]Prueba Gasto a Nov.'!#REF!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'[39]Movimiento de Activo Fijo'!#REF!</definedName>
    <definedName name="XRefPaste184Row" hidden="1">#REF!</definedName>
    <definedName name="XRefPaste185" hidden="1">'[39]Prueba Gasto a Nov.'!#REF!</definedName>
    <definedName name="XRefPaste185Row" hidden="1">#REF!</definedName>
    <definedName name="XRefPaste186" hidden="1">'[39]Movimiento de Activo Fijo'!#REF!</definedName>
    <definedName name="XRefPaste186Row" hidden="1">#REF!</definedName>
    <definedName name="XRefPaste187" hidden="1">'[39]Prueba Gasto a Nov.'!#REF!</definedName>
    <definedName name="XRefPaste187Row" hidden="1">#REF!</definedName>
    <definedName name="XRefPaste188" hidden="1">'[39]Movimiento de Activo Fijo'!#REF!</definedName>
    <definedName name="XRefPaste188Row" hidden="1">#REF!</definedName>
    <definedName name="XRefPaste189" hidden="1">'[39]Movimiento de Activo Fijo'!#REF!</definedName>
    <definedName name="XRefPaste189Row" hidden="1">#REF!</definedName>
    <definedName name="XRefPaste18Row" hidden="1">#REF!</definedName>
    <definedName name="XRefPaste19" hidden="1">'[39]Movimiento de Activo Fijo'!#REF!</definedName>
    <definedName name="XRefPaste190" hidden="1">'[39]Prueba Gasto a Nov.'!#REF!</definedName>
    <definedName name="XRefPaste190Row" hidden="1">#REF!</definedName>
    <definedName name="XRefPaste191" hidden="1">'[39]Movimiento de Activo Fijo'!#REF!</definedName>
    <definedName name="XRefPaste191Row" hidden="1">#REF!</definedName>
    <definedName name="XRefPaste192" hidden="1">'[39]Prueba Gasto a Nov.'!#REF!</definedName>
    <definedName name="XRefPaste192Row" hidden="1">#REF!</definedName>
    <definedName name="XRefPaste193" hidden="1">'[39]Movimiento de Activo Fijo'!#REF!</definedName>
    <definedName name="XRefPaste193Row" hidden="1">#REF!</definedName>
    <definedName name="XRefPaste194" hidden="1">'[39]Movimiento de Activo Fijo'!#REF!</definedName>
    <definedName name="XRefPaste194Row" hidden="1">#REF!</definedName>
    <definedName name="XRefPaste195" hidden="1">'[39]Prueba Gasto a Nov.'!#REF!</definedName>
    <definedName name="XRefPaste195Row" hidden="1">#REF!</definedName>
    <definedName name="XRefPaste196" hidden="1">'[39]Movimiento de Activo Fijo'!#REF!</definedName>
    <definedName name="XRefPaste196Row" hidden="1">#REF!</definedName>
    <definedName name="XRefPaste197" hidden="1">'[39]Prueba Gasto a Nov.'!#REF!</definedName>
    <definedName name="XRefPaste197Row" hidden="1">#REF!</definedName>
    <definedName name="XRefPaste198" hidden="1">'[39]Prueba Gasto a Nov.'!#REF!</definedName>
    <definedName name="XRefPaste198Row" hidden="1">#REF!</definedName>
    <definedName name="XRefPaste199" hidden="1">'[39]Movimiento de Activo Fijo'!#REF!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'[39]Movimiento de Activo Fijo'!#REF!</definedName>
    <definedName name="XRefPaste200" hidden="1">'[39]Prueba Gasto a Nov.'!#REF!</definedName>
    <definedName name="XRefPaste200Row" hidden="1">#REF!</definedName>
    <definedName name="XRefPaste201" hidden="1">'[39]Movimiento de Activo Fijo'!#REF!</definedName>
    <definedName name="XRefPaste201Row" hidden="1">#REF!</definedName>
    <definedName name="XRefPaste202" hidden="1">'[39]Movimiento de Activo Fijo'!#REF!</definedName>
    <definedName name="XRefPaste202Row" hidden="1">#REF!</definedName>
    <definedName name="XRefPaste203" hidden="1">'[39]Prueba Gasto a Nov.'!#REF!</definedName>
    <definedName name="XRefPaste203Row" hidden="1">#REF!</definedName>
    <definedName name="XRefPaste204" hidden="1">#REF!</definedName>
    <definedName name="XRefPaste204Row" hidden="1">#REF!</definedName>
    <definedName name="XRefPaste205" hidden="1">'[39]Movimiento de Activo Fijo'!#REF!</definedName>
    <definedName name="XRefPaste205Row" hidden="1">#REF!</definedName>
    <definedName name="XRefPaste206" hidden="1">'[39]Movimiento de Activo Fijo'!#REF!</definedName>
    <definedName name="XRefPaste206Row" hidden="1">#REF!</definedName>
    <definedName name="XRefPaste207" hidden="1">'[39]Movimiento de Activo Fijo'!#REF!</definedName>
    <definedName name="XRefPaste207Row" hidden="1">#REF!</definedName>
    <definedName name="XRefPaste208" hidden="1">'[39]Movimiento de Activo Fijo'!#REF!</definedName>
    <definedName name="XRefPaste208Row" hidden="1">#REF!</definedName>
    <definedName name="XRefPaste209" hidden="1">'[39]Movimiento de Activo Fijo'!#REF!</definedName>
    <definedName name="XRefPaste209Row" hidden="1">#REF!</definedName>
    <definedName name="XRefPaste20Row" hidden="1">#REF!</definedName>
    <definedName name="XRefPaste21" hidden="1">'[44]Prueba Global de Depreciación'!#REF!</definedName>
    <definedName name="XRefPaste210" hidden="1">'[39]Movimiento de Activo Fijo'!#REF!</definedName>
    <definedName name="XRefPaste210Row" hidden="1">#REF!</definedName>
    <definedName name="XRefPaste211" hidden="1">'[39]Movimiento de Activo Fijo'!#REF!</definedName>
    <definedName name="XRefPaste211Row" hidden="1">#REF!</definedName>
    <definedName name="XRefPaste212" hidden="1">'[39]Movimiento de Activo Fijo'!#REF!</definedName>
    <definedName name="XRefPaste212Row" hidden="1">#REF!</definedName>
    <definedName name="XRefPaste213" hidden="1">'[39]Movimiento de Activo Fijo'!#REF!</definedName>
    <definedName name="XRefPaste213Row" hidden="1">#REF!</definedName>
    <definedName name="XRefPaste214" hidden="1">'[39]Movimiento de Activo Fijo'!#REF!</definedName>
    <definedName name="XRefPaste214Row" hidden="1">#REF!</definedName>
    <definedName name="XRefPaste215" hidden="1">'[39]Movimiento de Activo Fijo'!#REF!</definedName>
    <definedName name="XRefPaste215Row" hidden="1">#REF!</definedName>
    <definedName name="XRefPaste216" hidden="1">'[39]Movimiento de Activo Fijo'!#REF!</definedName>
    <definedName name="XRefPaste216Row" hidden="1">#REF!</definedName>
    <definedName name="XRefPaste217" hidden="1">'[39]Movimiento de Activo Fijo'!#REF!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'[39]Prueba Gasto a Nov.'!#REF!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'[39]Prueba Gasto a Nov.'!#REF!</definedName>
    <definedName name="XRefPaste223Row" hidden="1">#REF!</definedName>
    <definedName name="XRefPaste224" hidden="1">'[39]Prueba Gasto a Nov.'!#REF!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'[39]Prueba Gasto a Nov.'!#REF!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'[39]Movimiento de Activo Fijo'!#REF!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'[39]Movimiento de Activo Fijo'!#REF!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'[39]Movimiento de Activo Fijo'!#REF!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'[39]Movimiento de Activo Fijo'!#REF!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'[39]Movimiento de Activo Fijo'!#REF!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'[39]Movimiento de Activo Fijo'!#REF!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'[39]Movimiento de Activo Fijo'!#REF!</definedName>
    <definedName name="XRefPaste33Row" hidden="1">#REF!</definedName>
    <definedName name="XRefPaste34" hidden="1">'[39]Movimiento de Activo Fijo'!#REF!</definedName>
    <definedName name="XRefPaste34Row" hidden="1">#REF!</definedName>
    <definedName name="XRefPaste35" hidden="1">'[39]Movimiento de Activo Fijo'!#REF!</definedName>
    <definedName name="XRefPaste35Row" hidden="1">#REF!</definedName>
    <definedName name="XRefPaste36" hidden="1">'[39]Movimiento de Activo Fijo'!#REF!</definedName>
    <definedName name="XRefPaste36Row" hidden="1">#REF!</definedName>
    <definedName name="XRefPaste37" hidden="1">'[39]Movimiento de Activo Fijo'!#REF!</definedName>
    <definedName name="XRefPaste37Row" hidden="1">#REF!</definedName>
    <definedName name="XRefPaste38" hidden="1">'[39]Movimiento de Activo Fijo'!#REF!</definedName>
    <definedName name="XRefPaste38Row" hidden="1">#REF!</definedName>
    <definedName name="XRefPaste39" hidden="1">#REF!</definedName>
    <definedName name="XRefPaste39Row" hidden="1">#REF!</definedName>
    <definedName name="XRefPaste3Row" hidden="1">[48]XREF!#REF!</definedName>
    <definedName name="XRefPaste4" hidden="1">#REF!</definedName>
    <definedName name="XRefPaste40" hidden="1">#REF!</definedName>
    <definedName name="XRefPaste40Row" hidden="1">#REF!</definedName>
    <definedName name="XRefPaste41" hidden="1">'[39]Movimiento de Activo Fijo'!#REF!</definedName>
    <definedName name="XRefPaste41Row" hidden="1">#REF!</definedName>
    <definedName name="XRefPaste42" hidden="1">'[39]Movimiento de Activo Fijo'!#REF!</definedName>
    <definedName name="XRefPaste42Row" hidden="1">#REF!</definedName>
    <definedName name="XRefPaste43" hidden="1">'[39]Movimiento de Activo Fijo'!#REF!</definedName>
    <definedName name="XRefPaste43Row" hidden="1">#REF!</definedName>
    <definedName name="XRefPaste44" hidden="1">'[39]Movimiento de Activo Fijo'!#REF!</definedName>
    <definedName name="XRefPaste44Row" hidden="1">#REF!</definedName>
    <definedName name="XRefPaste45" hidden="1">'[39]Movimiento de Activo Fijo'!#REF!</definedName>
    <definedName name="XRefPaste45Row" hidden="1">#REF!</definedName>
    <definedName name="XRefPaste46" hidden="1">'[39]Movimiento de Activo Fijo'!#REF!</definedName>
    <definedName name="XRefPaste46Row" hidden="1">#REF!</definedName>
    <definedName name="XRefPaste47" hidden="1">'[39]Movimiento de Activo Fijo'!#REF!</definedName>
    <definedName name="XRefPaste47Row" hidden="1">#REF!</definedName>
    <definedName name="XRefPaste48" hidden="1">'[39]Movimiento de Activo Fijo'!#REF!</definedName>
    <definedName name="XRefPaste48Row" hidden="1">#REF!</definedName>
    <definedName name="XRefPaste49" hidden="1">#REF!</definedName>
    <definedName name="XRefPaste49Row" hidden="1">#REF!</definedName>
    <definedName name="XRefPaste4Row" hidden="1">[54]XREF!#REF!</definedName>
    <definedName name="XRefPaste5" hidden="1">'[39]Prueba Gasto a Nov.'!#REF!</definedName>
    <definedName name="XRefPaste50" hidden="1">'[39]Movimiento de Activo Fijo'!#REF!</definedName>
    <definedName name="XRefPaste50Row" hidden="1">#REF!</definedName>
    <definedName name="XRefPaste51" hidden="1">'[39]Movimiento de Activo Fijo'!#REF!</definedName>
    <definedName name="XRefPaste51Row" hidden="1">#REF!</definedName>
    <definedName name="XRefPaste52" hidden="1">'[39]Movimiento de Activo Fijo'!#REF!</definedName>
    <definedName name="XRefPaste52Row" hidden="1">#REF!</definedName>
    <definedName name="XRefPaste53" hidden="1">'[39]Movimiento de Activo Fijo'!#REF!</definedName>
    <definedName name="XRefPaste53Row" hidden="1">#REF!</definedName>
    <definedName name="XRefPaste54" hidden="1">'[39]Movimiento de Activo Fijo'!#REF!</definedName>
    <definedName name="XRefPaste54Row" hidden="1">#REF!</definedName>
    <definedName name="XRefPaste55" hidden="1">'[39]Movimiento de Activo Fijo'!#REF!</definedName>
    <definedName name="XRefPaste55Row" hidden="1">#REF!</definedName>
    <definedName name="XRefPaste56" hidden="1">'[39]Movimiento de Activo Fijo'!#REF!</definedName>
    <definedName name="XRefPaste56Row" hidden="1">#REF!</definedName>
    <definedName name="XRefPaste57" hidden="1">'[39]Movimiento de Activo Fijo'!#REF!</definedName>
    <definedName name="XRefPaste57Row" hidden="1">#REF!</definedName>
    <definedName name="XRefPaste58" hidden="1">'[39]Movimiento de Activo Fijo'!#REF!</definedName>
    <definedName name="XRefPaste58Row" hidden="1">#REF!</definedName>
    <definedName name="XRefPaste59" hidden="1">'[39]Movimiento de Activo Fijo'!#REF!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'[39]Prueba Gasto a Nov.'!#REF!</definedName>
    <definedName name="XRefPaste61Row" hidden="1">#REF!</definedName>
    <definedName name="XRefPaste62" hidden="1">'[39]Movimiento de Activo Fijo'!#REF!</definedName>
    <definedName name="XRefPaste62Row" hidden="1">#REF!</definedName>
    <definedName name="XRefPaste63" hidden="1">'[39]Movimiento de Activo Fijo'!#REF!</definedName>
    <definedName name="XRefPaste63Row" hidden="1">#REF!</definedName>
    <definedName name="XRefPaste64" hidden="1">'[39]Prueba Gasto a Nov.'!#REF!</definedName>
    <definedName name="XRefPaste64Row" hidden="1">#REF!</definedName>
    <definedName name="XRefPaste65" hidden="1">'[39]Prueba Gasto a Nov.'!#REF!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'[39]Prueba Gasto a Nov.'!#REF!</definedName>
    <definedName name="XRefPaste68Row" hidden="1">#REF!</definedName>
    <definedName name="XRefPaste69" hidden="1">'[39]Prueba Gasto a Nov.'!#REF!</definedName>
    <definedName name="XRefPaste69Row" hidden="1">#REF!</definedName>
    <definedName name="XRefPaste6Row" hidden="1">[48]XREF!#REF!</definedName>
    <definedName name="XRefPaste7" hidden="1">'[39]Movimiento de Activo Fijo'!#REF!</definedName>
    <definedName name="XRefPaste70" hidden="1">'[39]Prueba Gasto a Nov.'!#REF!</definedName>
    <definedName name="XRefPaste70Row" hidden="1">#REF!</definedName>
    <definedName name="XRefPaste71" hidden="1">'[39]Prueba Gasto a Nov.'!#REF!</definedName>
    <definedName name="XRefPaste71Row" hidden="1">#REF!</definedName>
    <definedName name="XRefPaste72" hidden="1">'[39]Prueba Gasto a Nov.'!#REF!</definedName>
    <definedName name="XRefPaste72Row" hidden="1">#REF!</definedName>
    <definedName name="XRefPaste73" hidden="1">'[39]Prueba Gasto a Nov.'!#REF!</definedName>
    <definedName name="XRefPaste73Row" hidden="1">#REF!</definedName>
    <definedName name="XRefPaste74" hidden="1">'[39]Prueba Gasto a Nov.'!#REF!</definedName>
    <definedName name="XRefPaste74Row" hidden="1">#REF!</definedName>
    <definedName name="XRefPaste75" hidden="1">#REF!</definedName>
    <definedName name="XRefPaste75Row" hidden="1">#REF!</definedName>
    <definedName name="XRefPaste76" hidden="1">'[39]Prueba Gasto a Nov.'!#REF!</definedName>
    <definedName name="XRefPaste76Row" hidden="1">#REF!</definedName>
    <definedName name="XRefPaste77" hidden="1">'[39]Prueba Gasto a Nov.'!#REF!</definedName>
    <definedName name="XRefPaste77Row" hidden="1">#REF!</definedName>
    <definedName name="XRefPaste78" hidden="1">#REF!</definedName>
    <definedName name="XRefPaste78Row" hidden="1">#REF!</definedName>
    <definedName name="XRefPaste79" hidden="1">'[39]Movimiento de Activo Fijo'!#REF!</definedName>
    <definedName name="XRefPaste79Row" hidden="1">#REF!</definedName>
    <definedName name="XRefPaste7Row" hidden="1">#REF!</definedName>
    <definedName name="XRefPaste8" hidden="1">#REF!</definedName>
    <definedName name="XRefPaste80" hidden="1">'[39]Movimiento de Activo Fijo'!#REF!</definedName>
    <definedName name="XRefPaste80Row" hidden="1">#REF!</definedName>
    <definedName name="XRefPaste81" hidden="1">'[39]Movimiento de Activo Fijo'!#REF!</definedName>
    <definedName name="XRefPaste81Row" hidden="1">#REF!</definedName>
    <definedName name="XRefPaste82" hidden="1">'[39]Movimiento de Activo Fijo'!#REF!</definedName>
    <definedName name="XRefPaste82Row" hidden="1">#REF!</definedName>
    <definedName name="XRefPaste83" hidden="1">#REF!</definedName>
    <definedName name="XRefPaste83Row" hidden="1">#REF!</definedName>
    <definedName name="XRefPaste84" hidden="1">'[39]Prueba Gasto a Nov.'!#REF!</definedName>
    <definedName name="XRefPaste84Row" hidden="1">#REF!</definedName>
    <definedName name="XRefPaste85" hidden="1">'[39]Prueba Gasto a Nov.'!#REF!</definedName>
    <definedName name="XRefPaste85Row" hidden="1">#REF!</definedName>
    <definedName name="XRefPaste86" hidden="1">'[39]Movimiento de Activo Fijo'!#REF!</definedName>
    <definedName name="XRefPaste86Row" hidden="1">#REF!</definedName>
    <definedName name="XRefPaste87" hidden="1">'[39]Prueba Gasto a Nov.'!#REF!</definedName>
    <definedName name="XRefPaste87Row" hidden="1">#REF!</definedName>
    <definedName name="XRefPaste88" hidden="1">'[39]Movimiento de Activo Fijo'!#REF!</definedName>
    <definedName name="XRefPaste88Row" hidden="1">#REF!</definedName>
    <definedName name="XRefPaste89" hidden="1">'[39]Prueba Gasto a Nov.'!#REF!</definedName>
    <definedName name="XRefPaste89Row" hidden="1">#REF!</definedName>
    <definedName name="XRefPaste8Row" hidden="1">#REF!</definedName>
    <definedName name="XRefPaste9" hidden="1">'[39]Movimiento de Activo Fijo'!#REF!</definedName>
    <definedName name="XRefPaste90" hidden="1">'[39]Prueba Gasto a Nov.'!#REF!</definedName>
    <definedName name="XRefPaste90Row" hidden="1">#REF!</definedName>
    <definedName name="XRefPaste91" hidden="1">'[39]Prueba Gasto a Nov.'!#REF!</definedName>
    <definedName name="XRefPaste91Row" hidden="1">#REF!</definedName>
    <definedName name="XRefPaste92" hidden="1">'[39]Prueba Gasto a Nov.'!#REF!</definedName>
    <definedName name="XRefPaste92Row" hidden="1">#REF!</definedName>
    <definedName name="XRefPaste93" hidden="1">'[39]Prueba Gasto a Nov.'!#REF!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'[39]Prueba Gasto a Nov.'!#REF!</definedName>
    <definedName name="XRefPaste98Row" hidden="1">#REF!</definedName>
    <definedName name="XRefPaste99" hidden="1">'[39]Prueba Gasto a Nov.'!#REF!</definedName>
    <definedName name="XRefPaste99Row" hidden="1">#REF!</definedName>
    <definedName name="XRefPaste9Row" hidden="1">#REF!</definedName>
    <definedName name="XRefPasteRangeCount" hidden="1">2</definedName>
    <definedName name="yo">#REF!</definedName>
    <definedName name="yot">#REF!</definedName>
    <definedName name="yu" hidden="1">{#N/A,#N/A,FALSE,"Aging Summary";#N/A,#N/A,FALSE,"Ratio Analysis";#N/A,#N/A,FALSE,"Test 120 Day Accts";#N/A,#N/A,FALSE,"Tickmarks"}</definedName>
    <definedName name="yu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8" i="1"/>
  <c r="G40" i="1"/>
  <c r="G39" i="1"/>
  <c r="E39" i="1"/>
  <c r="G32" i="1"/>
  <c r="E32" i="1"/>
  <c r="G28" i="1"/>
  <c r="E10" i="1"/>
  <c r="G10" i="1"/>
  <c r="E19" i="1"/>
  <c r="G19" i="1"/>
  <c r="G20" i="1"/>
  <c r="E20" i="1"/>
  <c r="G33" i="1"/>
  <c r="J31" i="1"/>
  <c r="H31" i="1"/>
  <c r="I31" i="1" s="1"/>
  <c r="K31" i="1"/>
  <c r="J30" i="1"/>
  <c r="H30" i="1"/>
  <c r="J27" i="1"/>
  <c r="H27" i="1"/>
  <c r="I27" i="1" s="1"/>
  <c r="K27" i="1"/>
  <c r="J26" i="1"/>
  <c r="K26" i="1" s="1"/>
  <c r="H26" i="1"/>
  <c r="I26" i="1" s="1"/>
  <c r="J25" i="1"/>
  <c r="K25" i="1" s="1"/>
  <c r="H25" i="1"/>
  <c r="I25" i="1" s="1"/>
  <c r="J24" i="1"/>
  <c r="H24" i="1"/>
  <c r="I24" i="1" s="1"/>
  <c r="J18" i="1"/>
  <c r="H18" i="1"/>
  <c r="G18" i="1"/>
  <c r="E18" i="1"/>
  <c r="I18" i="1" s="1"/>
  <c r="J17" i="1"/>
  <c r="K17" i="1" s="1"/>
  <c r="H17" i="1"/>
  <c r="I17" i="1" s="1"/>
  <c r="J16" i="1"/>
  <c r="K16" i="1" s="1"/>
  <c r="H16" i="1"/>
  <c r="I16" i="1" s="1"/>
  <c r="K15" i="1"/>
  <c r="J14" i="1"/>
  <c r="H14" i="1"/>
  <c r="I14" i="1" s="1"/>
  <c r="K14" i="1"/>
  <c r="J13" i="1"/>
  <c r="H13" i="1"/>
  <c r="I13" i="1" s="1"/>
  <c r="K13" i="1"/>
  <c r="J12" i="1"/>
  <c r="H12" i="1"/>
  <c r="I12" i="1" s="1"/>
  <c r="K12" i="1"/>
  <c r="G9" i="1"/>
  <c r="K9" i="1" s="1"/>
  <c r="E9" i="1"/>
  <c r="J8" i="1"/>
  <c r="K8" i="1" s="1"/>
  <c r="H8" i="1"/>
  <c r="I8" i="1" s="1"/>
  <c r="J7" i="1"/>
  <c r="K7" i="1" s="1"/>
  <c r="H7" i="1"/>
  <c r="I7" i="1" s="1"/>
  <c r="E40" i="1" l="1"/>
  <c r="K24" i="1"/>
  <c r="I30" i="1"/>
  <c r="K30" i="1"/>
</calcChain>
</file>

<file path=xl/sharedStrings.xml><?xml version="1.0" encoding="utf-8"?>
<sst xmlns="http://schemas.openxmlformats.org/spreadsheetml/2006/main" count="42" uniqueCount="41">
  <si>
    <t>Estado de Situación Financiera</t>
  </si>
  <si>
    <t>Al 30 de Noviembre de 2022 y 2021</t>
  </si>
  <si>
    <t>(Valores en RD$ pesos)</t>
  </si>
  <si>
    <t>Activos</t>
  </si>
  <si>
    <t xml:space="preserve">Notas 2022 </t>
  </si>
  <si>
    <t>Diferencia</t>
  </si>
  <si>
    <t>Notas 2021</t>
  </si>
  <si>
    <t xml:space="preserve">Activos Corrientes </t>
  </si>
  <si>
    <t>Efectivo y equivalentes de efectivo</t>
  </si>
  <si>
    <t>Pagos Anticipados</t>
  </si>
  <si>
    <t>Inversiones a corto plazo comisos</t>
  </si>
  <si>
    <t>Total activos corrientes</t>
  </si>
  <si>
    <t xml:space="preserve">Activos no corrientes </t>
  </si>
  <si>
    <t xml:space="preserve">Cuentas por cobrar a largo plazo </t>
  </si>
  <si>
    <t xml:space="preserve">Cuentas por cobrar empleados </t>
  </si>
  <si>
    <t>Documentos por cobrar</t>
  </si>
  <si>
    <t>Inversiones a largo plazo</t>
  </si>
  <si>
    <t>Propiedad, Planta, Mobiliarios y equipos neto</t>
  </si>
  <si>
    <t>Activos intangibles</t>
  </si>
  <si>
    <t>Otros activos no financieros</t>
  </si>
  <si>
    <t>Total activos no corrientes</t>
  </si>
  <si>
    <t>Total activos</t>
  </si>
  <si>
    <t xml:space="preserve"> </t>
  </si>
  <si>
    <t>Pasivos</t>
  </si>
  <si>
    <t xml:space="preserve">Pasivos corrientes </t>
  </si>
  <si>
    <t>Cuentas por pagar a corto plazo</t>
  </si>
  <si>
    <t>Retenciones y acumulaciones por pagar</t>
  </si>
  <si>
    <t>Provisiones a corto plazo</t>
  </si>
  <si>
    <t>Beneficios a empleados a corto plazo</t>
  </si>
  <si>
    <t>Total pasivos corrientes</t>
  </si>
  <si>
    <t xml:space="preserve">Pasivos no corrientes </t>
  </si>
  <si>
    <t>Préstamos a largo plazo</t>
  </si>
  <si>
    <t>Otros pasivos no corrientes</t>
  </si>
  <si>
    <t>Total pasivos no corrientes</t>
  </si>
  <si>
    <t xml:space="preserve">Total pasivos </t>
  </si>
  <si>
    <t xml:space="preserve">Activos Netos/Patrimonio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</si>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</sst>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1" fontId="5" fillId="0" borderId="0" xfId="0" applyNumberFormat="1" applyFont="1" applyAlignment="1">
      <alignment horizontal="center" vertical="center"/>
    </xf>
    <xf numFmtId="39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left" vertical="center"/>
    </xf>
    <xf numFmtId="41" fontId="0" fillId="0" borderId="0" xfId="0" applyNumberFormat="1" applyAlignment="1">
      <alignment vertical="center"/>
    </xf>
    <xf numFmtId="0" fontId="4" fillId="0" borderId="0" xfId="0" applyFont="1"/>
    <xf numFmtId="41" fontId="4" fillId="0" borderId="0" xfId="0" applyNumberFormat="1" applyFont="1" applyAlignment="1">
      <alignment horizontal="left" vertical="center" indent="5"/>
    </xf>
    <xf numFmtId="41" fontId="0" fillId="0" borderId="0" xfId="0" applyNumberFormat="1"/>
    <xf numFmtId="41" fontId="2" fillId="0" borderId="1" xfId="0" applyNumberFormat="1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1" fontId="2" fillId="0" borderId="2" xfId="0" applyNumberFormat="1" applyFont="1" applyBorder="1" applyAlignment="1">
      <alignment vertical="center"/>
    </xf>
    <xf numFmtId="41" fontId="6" fillId="0" borderId="0" xfId="0" applyNumberFormat="1" applyFont="1" applyAlignment="1">
      <alignment horizontal="left" vertical="center"/>
    </xf>
    <xf numFmtId="41" fontId="4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left" vertical="top"/>
    </xf>
    <xf numFmtId="43" fontId="0" fillId="0" borderId="0" xfId="1" applyFont="1"/>
    <xf numFmtId="41" fontId="2" fillId="0" borderId="3" xfId="0" applyNumberFormat="1" applyFont="1" applyBorder="1" applyAlignment="1">
      <alignment vertical="center"/>
    </xf>
    <xf numFmtId="41" fontId="2" fillId="0" borderId="0" xfId="0" applyNumberFormat="1" applyFont="1" applyAlignment="1">
      <alignment horizontal="left" vertical="center" indent="5"/>
    </xf>
    <xf numFmtId="43" fontId="0" fillId="0" borderId="0" xfId="0" applyNumberForma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7794</xdr:colOff>
      <xdr:row>0</xdr:row>
      <xdr:rowOff>19050</xdr:rowOff>
    </xdr:from>
    <xdr:to>
      <xdr:col>2</xdr:col>
      <xdr:colOff>880630</xdr:colOff>
      <xdr:row>3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361E2-44B7-467A-A73E-BCE73D6690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169" y="19050"/>
          <a:ext cx="1063336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  <xdr:twoCellAnchor editAs="oneCell">
    <xdr:from>
      <xdr:col>2</xdr:col>
      <xdr:colOff>1516063</xdr:colOff>
      <xdr:row>43</xdr:row>
      <xdr:rowOff>79375</xdr:rowOff>
    </xdr:from>
    <xdr:to>
      <xdr:col>6</xdr:col>
      <xdr:colOff>457201</xdr:colOff>
      <xdr:row>50</xdr:row>
      <xdr:rowOff>39688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FD8CDD5-E372-4CC6-A572-CCAE289EF3E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563" y="7540625"/>
          <a:ext cx="3282951" cy="1293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WINDOWS\Desktop\Empresas%20Industriales%20Due%20Diligence\Due%20Dilig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_PFi\AComun\Analisis_Rent\A&#241;o%202.005\Jun-05\CDS\Jun-05%20cd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Empresas%20Industriales%20Due%20Diligence\Due%20Dilige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afernandez\My%20Documents\TUI\Interim%20TUI%2005%20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CLIENTS\GFBHD\TAB\TAX\GFBHD%202004\GRUPO%20BHD%20CALCULO%20ISR%202004%20a%20Diciembre%20Sr.%20Jos&#233;%20P&#233;rez%20%202d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dmunoz\My%20Documents\CLIENTS\MOLINOS%20MODERNOS%20-%20GRUPO%20GUTIERREZ\MOLINOS%20DEL%20OZAMA\Molinos%20del%20Ozama%202007b\WINDOWS\Desktop\Panalpina%202002\ISR%20Panalpina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idalgo\Local%20Settings\Temporary%20Internet%20Files\OLK4F3\Movimiento%20de%20Activos%20%20Fijos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Judy%20Figuereo\My%20Documents\PRISMA\2004\Hospitality%20Services\ISR%20Grupo%20Prisma%202004%20Final%20para%20estados%20fina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backup\public\Documents%20and%20Settings\mhidalgo\Local%20Settings\Temporary%20Internet%20Files\OLK4F3\Movimiento%20de%20Activos%20%20Fijos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40%20An&#225;lisis%20Gastos%20Pagados%20por%20Anticipado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0%20Cedula%20Analitica%20Gastos%20Operacionale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Cedula%20Analitica%20de%20Gastos%20y%20Costos%20Operacionales%20(Fondo%20Produccion%20de%20Plantas)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CLIENTS\indcar\TAB\TAX\ISR%20Cartonera%202004\ISR%20Industria%20Cartonera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0000000000%20Movimientos%20de%20Activo%20Fijo%20y%20Depreciaci&#243;n%20Acumulada%20(07-03)%20%20S%20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IMPRIMIR%20YEORGINA\AERODOM%20MARZO%202006%20Johanna\5640%20Movimiento%20de%20Activos%20Fij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Documents%20and%20Settings\ramiro\Mis%20documentos\AGUA%20SANTA%20CLARA\Movimiento%20de%20Activos%20fij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ctivo%20Fijo%20-%20movimiento,%20verificacion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Documents%20and%20Settings\mhidalgo\Local%20Settings\Temporary%20Internet%20Files\OLKF4\Papeles%20de%20trabajo\Auxiliar%20de%20Activos%20Fijos%20al%2003-31-2007%20(completo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An&#225;lisis%20Activo%20Fijo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provicio%20para%20cuentas%20malas%20la%20cual%20es%20menor%20pero%20por%20si%20le%20interesa%20hay%20esta%20lo%20que%20crearon%20en%20el%20an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2/11.%20Noviembre/0.%20Estados%20Financieros/Estados%20Financieros%20Noviembre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RR%20Case%20Study\LBOKE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270-05E5\SYS3\M&amp;A\KHOSLA\BEANPOT\COMPS\TVCOMP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600306 Don. Contrib-Politic1"/>
      <sheetName val="Inmovilizado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Sheet1"/>
      <sheetName val="Table"/>
      <sheetName val="Listas"/>
      <sheetName val="COMPAÑIAS INTERCO"/>
      <sheetName val="PG.2. Ajustes de audit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Due Diligence"/>
      <sheetName val="IVA"/>
      <sheetName val="S&amp;U OF FUNDS"/>
      <sheetName val="BALANCE"/>
      <sheetName val="Referencia"/>
      <sheetName val="SUMMARY"/>
      <sheetName val="Colombia AP Aging"/>
      <sheetName val="Costa Rica AP Aging"/>
      <sheetName val="El Savador AP Aging"/>
      <sheetName val="Panama AP Aging"/>
      <sheetName val="Peru AP Aging"/>
      <sheetName val="DR AP Aging"/>
      <sheetName val="DR II AP Aging"/>
      <sheetName val="FWI APAging"/>
      <sheetName val="FWI AP Aging"/>
      <sheetName val="Sheet2"/>
      <sheetName val="Jam AP Aging"/>
      <sheetName val="Syscom AP Aging"/>
      <sheetName val="PTI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O"/>
      <sheetName val="GYP (trim) "/>
      <sheetName val="GYP (UTtrim)"/>
      <sheetName val="Trad"/>
      <sheetName val="Variable"/>
      <sheetName val="Instructivo"/>
      <sheetName val="M.PAT"/>
      <sheetName val="Datos"/>
      <sheetName val="GYP (2)"/>
      <sheetName val="2- GYP (CA)"/>
      <sheetName val="4- GYP (UA)"/>
      <sheetName val="M.Inventarios"/>
      <sheetName val="Pto Equil"/>
      <sheetName val="Vtas-Ctos"/>
      <sheetName val="Volumen"/>
      <sheetName val="5-1-GYP"/>
      <sheetName val="6-BG (C)"/>
      <sheetName val="7-BG"/>
      <sheetName val="8-Cap.Trab."/>
      <sheetName val="9-FCL"/>
      <sheetName val="10-FCE "/>
      <sheetName val="CFE "/>
      <sheetName val="Validaciones"/>
      <sheetName val=" CDS"/>
      <sheetName val="Módulo1"/>
      <sheetName val="11-CF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Gastos extraordinarios"/>
      <sheetName val="Mov. Res. Cuentas por Cob."/>
      <sheetName val="Conversión US$"/>
      <sheetName val="Dividendos exentos"/>
      <sheetName val="Dec. Dividendo y Pago Antic."/>
      <sheetName val="diferido"/>
      <sheetName val="gasto irs"/>
      <sheetName val="impxpagar"/>
      <sheetName val="Asientos de ajustes"/>
      <sheetName val="Anticipo ISR"/>
      <sheetName val="IR-3"/>
      <sheetName val="IT-1"/>
      <sheetName val="Analítica ITB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D-2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Conversión US$"/>
      <sheetName val="Dec. Dividendo y Pago Antic."/>
      <sheetName val="diferido"/>
      <sheetName val="gasto irs"/>
      <sheetName val="impxpagar"/>
      <sheetName val="Asi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iento contable de act. fjo"/>
      <sheetName val="Depreciación  cat.1"/>
      <sheetName val="reparaciones"/>
      <sheetName val="Depreciacion todas las categ."/>
      <sheetName val="Mov. Res. Cuentas por Cob."/>
      <sheetName val="Vacaciones"/>
      <sheetName val="Regalia"/>
      <sheetName val="donaciones y aportes"/>
      <sheetName val="Conversión US$"/>
      <sheetName val="diferido"/>
      <sheetName val="gasto irs"/>
      <sheetName val="impxpagar"/>
      <sheetName val="Asientos"/>
      <sheetName val="IR-3"/>
      <sheetName val="1.5%"/>
      <sheetName val="IT-1"/>
      <sheetName val="ISR4"/>
      <sheetName val="Compracion ingresos"/>
      <sheetName val="Pu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uste por Inflación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Movimiento de Otras Reservas"/>
      <sheetName val="Movimiento de reservas de inv."/>
      <sheetName val="Movimiento Reserva Prestaciones"/>
      <sheetName val="Dividendos exentos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Asientos Fiscales"/>
      <sheetName val="IR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. Gastos Pag. Anticipado"/>
      <sheetName val=" Prb. Global Amort."/>
      <sheetName val="XREF"/>
      <sheetName val="Tickmarks"/>
      <sheetName val=" Prb. Global Amort. (2)"/>
      <sheetName val="Adquisiciones"/>
      <sheetName val="Conciliación con Gastos"/>
      <sheetName val="Anticipos ISR"/>
      <sheetName val="Mov_ Gastos Pag_ Anticipado"/>
      <sheetName val="IS06_RD$"/>
      <sheetName val="_Prb_ Global Amort_"/>
      <sheetName val="EDESUR"/>
      <sheetName val="Objetivo-Conclusión"/>
      <sheetName val="Prueba Gasto a Nov."/>
      <sheetName val="Movimiento de Activo Fijo"/>
    </sheetNames>
    <sheetDataSet>
      <sheetData sheetId="0">
        <row r="10">
          <cell r="J10">
            <v>35452.5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-Conclusion"/>
      <sheetName val="MMA"/>
      <sheetName val="Ced. Anal. de Gastos Op."/>
      <sheetName val="Papeleria, Utiles Equipo Of. "/>
      <sheetName val="Alimentacion y Hospedaje"/>
      <sheetName val="Telefono y Fax"/>
      <sheetName val="Alquileres"/>
      <sheetName val="Inazucar Costo Presupuesto "/>
      <sheetName val="Gastos de Representacion"/>
      <sheetName val="Mantenimiento y Rep. Avion"/>
      <sheetName val="Combustibles"/>
      <sheetName val="Servicios Externos"/>
      <sheetName val="Viaticos"/>
      <sheetName val="Compensacion-Calidad"/>
      <sheetName val="Combustible Avion"/>
      <sheetName val="Gastos Viajes al Interior"/>
      <sheetName val="Diversos"/>
      <sheetName val="XREF"/>
      <sheetName val="Tickmarks"/>
      <sheetName val="Honorarios Profesionales"/>
      <sheetName val="Diversos A"/>
      <sheetName val="Combustibles A"/>
      <sheetName val="Diversos B"/>
      <sheetName val="Donativos"/>
      <sheetName val="Combustibles B"/>
      <sheetName val="Combustibles C"/>
      <sheetName val="Mantenimiento y rep. aviones"/>
      <sheetName val="Movimientos"/>
      <sheetName val="Objetivos-Conclesion"/>
      <sheetName val="Fiaticos"/>
      <sheetName val="Mantenamiento 9 rep. avioj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A"/>
      <sheetName val="Ced. Anal. de Gastos Op."/>
      <sheetName val="Sueldo y Salario Tecnico"/>
      <sheetName val="Sueldo y Salario Administrativo"/>
      <sheetName val="Remuneracion Personal Temporero"/>
      <sheetName val="Beneficios Sociales"/>
      <sheetName val="Gastos de Preaviso y Cesantia"/>
      <sheetName val="Semillas y Plantas"/>
      <sheetName val="Respuestos y Accesorios"/>
      <sheetName val="Combustibles y Lubricantes"/>
      <sheetName val="Alquiler de Vehiculo"/>
      <sheetName val="Tickmarks"/>
      <sheetName val="X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iento contable de act. fjo"/>
      <sheetName val="CA"/>
      <sheetName val="Depreciación  cat.1"/>
      <sheetName val="reparaciones"/>
      <sheetName val="Depreciacion todas las categ."/>
      <sheetName val="donaciones y aportes"/>
      <sheetName val="Movimiento de Otras Reservas"/>
      <sheetName val="Movimiento Reserva Prestaciones"/>
      <sheetName val="Dividendos exentos"/>
      <sheetName val="Provision empleados"/>
      <sheetName val="Movimiento de reservas de inv.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IR-5"/>
      <sheetName val="IT-1  "/>
      <sheetName val="IR-3"/>
      <sheetName val="Implicacion fiscal"/>
      <sheetName val="Asientos"/>
      <sheetName val="Proy 2005"/>
      <sheetName val="Proy 2006"/>
      <sheetName val="Proy 2007"/>
      <sheetName val="CA 05"/>
      <sheetName val="CA 06"/>
      <sheetName val="CA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 y conclusión"/>
      <sheetName val="Mov. Activo Fijo"/>
      <sheetName val="Prueba Calculo depreciación"/>
      <sheetName val="Total Adiciones y cal dep"/>
      <sheetName val="Calculo depreciación Ley 11-92"/>
      <sheetName val="MMA para ver adiciones"/>
      <sheetName val="Análisi adiciones"/>
      <sheetName val="Baja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lusion"/>
      <sheetName val="Resumen Movimiento "/>
      <sheetName val="Movimiento"/>
      <sheetName val="Reclasif. Gastos"/>
      <sheetName val="Reclasif. Invent."/>
      <sheetName val="MMA-Adiciones"/>
      <sheetName val="Adiciones"/>
      <sheetName val="Retiro"/>
      <sheetName val="Retiroa"/>
      <sheetName val="Prueba Depreciación"/>
      <sheetName val="Verificación Activos"/>
      <sheetName val="XREF"/>
      <sheetName val="Tickmarks"/>
      <sheetName val="Movimiento de Activo Fi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Movimiento de Activo Fijo"/>
      <sheetName val="Links"/>
      <sheetName val="Prueba gasto a Dic."/>
      <sheetName val="Obras en proceso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640 Movimiento del AF"/>
      <sheetName val="5640-1Adiciones"/>
      <sheetName val="5641 Prueba Global Depreciación"/>
      <sheetName val="XREF"/>
      <sheetName val="Tickmarks"/>
      <sheetName val="Prueba gasto a Dic.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Mayor Vs Auxiliar"/>
      <sheetName val="Conciliacion Gasto Vs Depreciac"/>
      <sheetName val="Prueba Depreciación"/>
      <sheetName val="Resumen Mov."/>
      <sheetName val="Mov. Act. Fijo Final KPMG"/>
      <sheetName val="Ruta Items Inventario"/>
      <sheetName val="Prorateo"/>
      <sheetName val="Movto. Cta. "/>
      <sheetName val="ED#0306-021"/>
      <sheetName val="ED# 0306-057"/>
      <sheetName val="Reporte Consumo"/>
      <sheetName val="Reporte gl invetmen"/>
      <sheetName val="Adiciones"/>
      <sheetName val="Movtos. Adquis. Act. Fijos"/>
      <sheetName val="Resumen Movimiento AF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lusión"/>
      <sheetName val="Resumen"/>
      <sheetName val="Movimiento"/>
      <sheetName val="Relación Adiciones"/>
      <sheetName val="MMA"/>
      <sheetName val="Adiciones"/>
      <sheetName val="Retiros"/>
      <sheetName val="Prueba Depreciación"/>
      <sheetName val="ED"/>
      <sheetName val="Verificación Fisica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guedad"/>
      <sheetName val="Movimiento de la Reserva"/>
      <sheetName val="XREF"/>
      <sheetName val="Tickmark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Notas"/>
      <sheetName val="Flujo 202208"/>
      <sheetName val="Balanza202211"/>
      <sheetName val="Balanza202111"/>
      <sheetName val="Mov. AF"/>
      <sheetName val="Detalle adiciones"/>
      <sheetName val="Detalle Retiros "/>
      <sheetName val="Mejoras Cap."/>
      <sheetName val="Catálogo"/>
      <sheetName val="Anex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92">
          <cell r="O292">
            <v>4274345784.1170349</v>
          </cell>
          <cell r="Q292">
            <v>3642953079.4490409</v>
          </cell>
        </row>
        <row r="300">
          <cell r="O300">
            <v>59408691.829999998</v>
          </cell>
          <cell r="Q300">
            <v>5431030.0199999996</v>
          </cell>
        </row>
        <row r="319">
          <cell r="O319">
            <v>59575.460000000006</v>
          </cell>
          <cell r="P319"/>
        </row>
        <row r="321">
          <cell r="O321">
            <v>307059575.45999998</v>
          </cell>
          <cell r="Q321">
            <v>440411503.73000002</v>
          </cell>
        </row>
        <row r="333">
          <cell r="O333">
            <v>34609844.010000005</v>
          </cell>
          <cell r="Q333">
            <v>34609844.010000005</v>
          </cell>
        </row>
        <row r="360">
          <cell r="O360">
            <v>2130822517.4099996</v>
          </cell>
          <cell r="Q360">
            <v>2197398980.9700003</v>
          </cell>
        </row>
        <row r="374">
          <cell r="O374">
            <v>223594707.43000001</v>
          </cell>
          <cell r="Q374">
            <v>220256482.80000001</v>
          </cell>
        </row>
        <row r="382">
          <cell r="O382">
            <v>221640088.02000001</v>
          </cell>
          <cell r="Q382">
            <v>59197995.090000004</v>
          </cell>
        </row>
        <row r="389">
          <cell r="O389">
            <v>8975837.7800000012</v>
          </cell>
          <cell r="Q389">
            <v>68964619.75</v>
          </cell>
        </row>
        <row r="395">
          <cell r="O395">
            <v>235358187.53999999</v>
          </cell>
          <cell r="Q395">
            <v>320855931.58999997</v>
          </cell>
        </row>
        <row r="404">
          <cell r="O404">
            <v>9320784.9700000007</v>
          </cell>
          <cell r="Q404">
            <v>42784251.930000007</v>
          </cell>
        </row>
        <row r="410">
          <cell r="O410">
            <v>279381527.67000002</v>
          </cell>
          <cell r="Q410">
            <v>332372035.66000003</v>
          </cell>
        </row>
        <row r="426">
          <cell r="O426">
            <v>867643152.53458118</v>
          </cell>
          <cell r="Q426">
            <v>585278327.96058607</v>
          </cell>
        </row>
      </sheetData>
      <sheetData sheetId="8"/>
      <sheetData sheetId="9">
        <row r="3">
          <cell r="J3">
            <v>0</v>
          </cell>
          <cell r="K3">
            <v>1.1000000000000001</v>
          </cell>
        </row>
        <row r="4">
          <cell r="J4">
            <v>50000</v>
          </cell>
          <cell r="K4">
            <v>1.1000000000000001</v>
          </cell>
        </row>
        <row r="5">
          <cell r="J5">
            <v>10000</v>
          </cell>
          <cell r="K5">
            <v>1.1000000000000001</v>
          </cell>
        </row>
        <row r="6">
          <cell r="J6">
            <v>5000</v>
          </cell>
          <cell r="K6">
            <v>1.1000000000000001</v>
          </cell>
        </row>
        <row r="7">
          <cell r="J7">
            <v>45000</v>
          </cell>
          <cell r="K7">
            <v>1.1000000000000001</v>
          </cell>
        </row>
        <row r="8">
          <cell r="J8">
            <v>50000</v>
          </cell>
          <cell r="K8">
            <v>1.1000000000000001</v>
          </cell>
        </row>
        <row r="9">
          <cell r="J9">
            <v>5000</v>
          </cell>
          <cell r="K9">
            <v>1.1000000000000001</v>
          </cell>
        </row>
        <row r="10">
          <cell r="J10">
            <v>30000</v>
          </cell>
          <cell r="K10">
            <v>1.1000000000000001</v>
          </cell>
        </row>
        <row r="11">
          <cell r="J11">
            <v>40000</v>
          </cell>
          <cell r="K11">
            <v>1.1000000000000001</v>
          </cell>
        </row>
        <row r="12">
          <cell r="J12">
            <v>50000</v>
          </cell>
          <cell r="K12">
            <v>1.1000000000000001</v>
          </cell>
        </row>
        <row r="13">
          <cell r="J13">
            <v>30000</v>
          </cell>
          <cell r="K13">
            <v>1.1000000000000001</v>
          </cell>
        </row>
        <row r="14">
          <cell r="J14">
            <v>30000</v>
          </cell>
          <cell r="K14">
            <v>1.1000000000000001</v>
          </cell>
        </row>
        <row r="15">
          <cell r="J15">
            <v>10000</v>
          </cell>
          <cell r="K15">
            <v>1.1000000000000001</v>
          </cell>
        </row>
        <row r="16">
          <cell r="J16">
            <v>50000</v>
          </cell>
          <cell r="K16">
            <v>1.1000000000000001</v>
          </cell>
        </row>
        <row r="17">
          <cell r="J17">
            <v>15000</v>
          </cell>
          <cell r="K17">
            <v>1.1000000000000001</v>
          </cell>
        </row>
        <row r="18">
          <cell r="J18">
            <v>20000</v>
          </cell>
          <cell r="K18">
            <v>1.1000000000000001</v>
          </cell>
        </row>
        <row r="19">
          <cell r="J19">
            <v>10000</v>
          </cell>
          <cell r="K19">
            <v>1.1000000000000001</v>
          </cell>
        </row>
        <row r="20">
          <cell r="J20">
            <v>25000</v>
          </cell>
          <cell r="K20">
            <v>1.1000000000000001</v>
          </cell>
        </row>
        <row r="21">
          <cell r="J21">
            <v>10000</v>
          </cell>
          <cell r="K21">
            <v>1.1000000000000001</v>
          </cell>
        </row>
        <row r="22">
          <cell r="J22">
            <v>10000</v>
          </cell>
          <cell r="K22">
            <v>1.1000000000000001</v>
          </cell>
        </row>
        <row r="23">
          <cell r="J23">
            <v>10000</v>
          </cell>
          <cell r="K23">
            <v>1.1000000000000001</v>
          </cell>
        </row>
        <row r="24">
          <cell r="J24">
            <v>15000</v>
          </cell>
          <cell r="K24">
            <v>1.1000000000000001</v>
          </cell>
        </row>
        <row r="25">
          <cell r="J25">
            <v>20000</v>
          </cell>
          <cell r="K25">
            <v>1.1000000000000001</v>
          </cell>
        </row>
        <row r="26">
          <cell r="J26">
            <v>5000</v>
          </cell>
          <cell r="K26">
            <v>1.1000000000000001</v>
          </cell>
        </row>
        <row r="27">
          <cell r="J27">
            <v>5000</v>
          </cell>
          <cell r="K27">
            <v>1.1000000000000001</v>
          </cell>
        </row>
        <row r="28">
          <cell r="J28">
            <v>50000</v>
          </cell>
          <cell r="K28">
            <v>1.1000000000000001</v>
          </cell>
        </row>
        <row r="29">
          <cell r="J29">
            <v>5000</v>
          </cell>
          <cell r="K29">
            <v>1.1000000000000001</v>
          </cell>
        </row>
        <row r="30">
          <cell r="J30">
            <v>10000</v>
          </cell>
          <cell r="K30">
            <v>1.1000000000000001</v>
          </cell>
        </row>
        <row r="31">
          <cell r="J31">
            <v>5000</v>
          </cell>
          <cell r="K31">
            <v>1.1000000000000001</v>
          </cell>
        </row>
        <row r="32">
          <cell r="J32">
            <v>50000</v>
          </cell>
          <cell r="K32">
            <v>1.1000000000000001</v>
          </cell>
        </row>
        <row r="33">
          <cell r="J33">
            <v>30000</v>
          </cell>
          <cell r="K33">
            <v>1.1000000000000001</v>
          </cell>
        </row>
        <row r="34">
          <cell r="J34">
            <v>10000</v>
          </cell>
          <cell r="K34">
            <v>1.1000000000000001</v>
          </cell>
        </row>
        <row r="35">
          <cell r="J35">
            <v>5000</v>
          </cell>
          <cell r="K35">
            <v>1.1000000000000001</v>
          </cell>
        </row>
        <row r="36">
          <cell r="J36">
            <v>60000</v>
          </cell>
          <cell r="K36">
            <v>1.1000000000000001</v>
          </cell>
        </row>
        <row r="37">
          <cell r="J37">
            <v>200000</v>
          </cell>
          <cell r="K37">
            <v>1.1000000000000001</v>
          </cell>
        </row>
        <row r="38">
          <cell r="J38">
            <v>6000000</v>
          </cell>
          <cell r="K38">
            <v>1.1000000000000001</v>
          </cell>
        </row>
        <row r="39">
          <cell r="J39">
            <v>20000</v>
          </cell>
          <cell r="K39">
            <v>1.1000000000000001</v>
          </cell>
        </row>
        <row r="40">
          <cell r="J40">
            <v>60000</v>
          </cell>
          <cell r="K40">
            <v>1.1000000000000001</v>
          </cell>
        </row>
        <row r="41">
          <cell r="J41">
            <v>1028344721.16</v>
          </cell>
          <cell r="K41">
            <v>1.1000000000000001</v>
          </cell>
        </row>
        <row r="42">
          <cell r="J42">
            <v>90793195.079999998</v>
          </cell>
          <cell r="K42">
            <v>1.1000000000000001</v>
          </cell>
        </row>
        <row r="43">
          <cell r="J43">
            <v>26892878.52</v>
          </cell>
          <cell r="K43">
            <v>1.1000000000000001</v>
          </cell>
        </row>
        <row r="44">
          <cell r="J44">
            <v>64473751.259999998</v>
          </cell>
          <cell r="K44">
            <v>1.1000000000000001</v>
          </cell>
        </row>
        <row r="45">
          <cell r="J45">
            <v>1763077.1300000001</v>
          </cell>
          <cell r="K45">
            <v>1.1000000000000001</v>
          </cell>
        </row>
        <row r="46">
          <cell r="J46">
            <v>784624100.76999998</v>
          </cell>
          <cell r="K46">
            <v>1.1000000000000001</v>
          </cell>
        </row>
        <row r="47">
          <cell r="J47">
            <v>32820194</v>
          </cell>
          <cell r="K47">
            <v>1.1000000000000001</v>
          </cell>
        </row>
        <row r="48">
          <cell r="J48">
            <v>116122007.52</v>
          </cell>
          <cell r="K48">
            <v>1.1000000000000001</v>
          </cell>
        </row>
        <row r="49">
          <cell r="J49">
            <v>1511260172.48</v>
          </cell>
          <cell r="K49">
            <v>1.1000000000000001</v>
          </cell>
        </row>
        <row r="50">
          <cell r="J50">
            <v>1015033.14</v>
          </cell>
          <cell r="K50">
            <v>1.1000000000000001</v>
          </cell>
        </row>
        <row r="51">
          <cell r="J51">
            <v>52974536.039999999</v>
          </cell>
          <cell r="K51">
            <v>1.1000000000000001</v>
          </cell>
        </row>
        <row r="52">
          <cell r="J52">
            <v>12553822.140000001</v>
          </cell>
          <cell r="K52">
            <v>1.1000000000000001</v>
          </cell>
        </row>
        <row r="53">
          <cell r="J53">
            <v>669686631.13999999</v>
          </cell>
          <cell r="K53">
            <v>1.1000000000000001</v>
          </cell>
        </row>
        <row r="54">
          <cell r="J54">
            <v>218403.57</v>
          </cell>
          <cell r="K54">
            <v>1.1000000000000001</v>
          </cell>
        </row>
        <row r="55">
          <cell r="J55">
            <v>0</v>
          </cell>
          <cell r="K55">
            <v>1.1000000000000001</v>
          </cell>
        </row>
        <row r="56">
          <cell r="J56">
            <v>32758665.830000002</v>
          </cell>
          <cell r="K56">
            <v>1.7</v>
          </cell>
        </row>
        <row r="57">
          <cell r="J57">
            <v>1741994.48</v>
          </cell>
          <cell r="K57">
            <v>1.7</v>
          </cell>
        </row>
        <row r="58">
          <cell r="J58">
            <v>109183.7</v>
          </cell>
          <cell r="K58">
            <v>1.7</v>
          </cell>
        </row>
        <row r="59">
          <cell r="J59">
            <v>150946.01</v>
          </cell>
          <cell r="K59">
            <v>1.5</v>
          </cell>
        </row>
        <row r="60">
          <cell r="J60">
            <v>-91370.55</v>
          </cell>
          <cell r="K60">
            <v>1.5</v>
          </cell>
        </row>
        <row r="61">
          <cell r="J61">
            <v>32678497.09</v>
          </cell>
          <cell r="K61">
            <v>1.2</v>
          </cell>
        </row>
        <row r="62">
          <cell r="J62">
            <v>23960598.010000002</v>
          </cell>
          <cell r="K62">
            <v>1.2</v>
          </cell>
        </row>
        <row r="63">
          <cell r="J63">
            <v>307000000</v>
          </cell>
          <cell r="K63">
            <v>1.5</v>
          </cell>
        </row>
        <row r="64">
          <cell r="J64">
            <v>-0.04</v>
          </cell>
          <cell r="K64">
            <v>1.7</v>
          </cell>
        </row>
        <row r="65">
          <cell r="J65">
            <v>956430.47</v>
          </cell>
          <cell r="K65">
            <v>1.2</v>
          </cell>
        </row>
        <row r="66">
          <cell r="J66">
            <v>0</v>
          </cell>
          <cell r="K66">
            <v>1.2</v>
          </cell>
        </row>
        <row r="67">
          <cell r="J67">
            <v>1813165.76</v>
          </cell>
          <cell r="K67">
            <v>1.2</v>
          </cell>
        </row>
        <row r="68">
          <cell r="J68">
            <v>0</v>
          </cell>
          <cell r="K68">
            <v>1.2</v>
          </cell>
        </row>
        <row r="69">
          <cell r="J69">
            <v>0</v>
          </cell>
          <cell r="K69">
            <v>1.2</v>
          </cell>
        </row>
        <row r="70">
          <cell r="J70">
            <v>0</v>
          </cell>
          <cell r="K70">
            <v>1.2</v>
          </cell>
        </row>
        <row r="71">
          <cell r="J71">
            <v>436441848.37</v>
          </cell>
          <cell r="K71">
            <v>1.9</v>
          </cell>
        </row>
        <row r="72">
          <cell r="J72">
            <v>0</v>
          </cell>
          <cell r="K72">
            <v>1.9</v>
          </cell>
        </row>
        <row r="73">
          <cell r="J73">
            <v>367967821.31</v>
          </cell>
          <cell r="K73">
            <v>1.9</v>
          </cell>
        </row>
        <row r="74">
          <cell r="J74">
            <v>649231609.05999994</v>
          </cell>
          <cell r="K74">
            <v>1.9</v>
          </cell>
        </row>
        <row r="75">
          <cell r="J75">
            <v>2136772.0299999998</v>
          </cell>
          <cell r="K75">
            <v>1.9</v>
          </cell>
        </row>
        <row r="76">
          <cell r="J76">
            <v>24719052.280000001</v>
          </cell>
          <cell r="K76">
            <v>1.9</v>
          </cell>
        </row>
        <row r="77">
          <cell r="J77">
            <v>146826667.66999999</v>
          </cell>
          <cell r="K77">
            <v>1.9</v>
          </cell>
        </row>
        <row r="78">
          <cell r="J78">
            <v>118207884.77</v>
          </cell>
          <cell r="K78">
            <v>1.9</v>
          </cell>
        </row>
        <row r="79">
          <cell r="J79">
            <v>117086396.56</v>
          </cell>
          <cell r="K79">
            <v>1.9</v>
          </cell>
        </row>
        <row r="80">
          <cell r="J80">
            <v>1149669043.6099999</v>
          </cell>
          <cell r="K80">
            <v>1.9</v>
          </cell>
        </row>
        <row r="81">
          <cell r="J81">
            <v>1752116</v>
          </cell>
          <cell r="K81">
            <v>1.1100000000000001</v>
          </cell>
        </row>
        <row r="82">
          <cell r="J82">
            <v>86244032.150000006</v>
          </cell>
          <cell r="K82">
            <v>1.9</v>
          </cell>
        </row>
        <row r="83">
          <cell r="J83">
            <v>125005449.61</v>
          </cell>
          <cell r="K83">
            <v>1.9</v>
          </cell>
        </row>
        <row r="84">
          <cell r="J84">
            <v>1940.45</v>
          </cell>
          <cell r="K84">
            <v>1.9</v>
          </cell>
        </row>
        <row r="85">
          <cell r="J85">
            <v>338265.88</v>
          </cell>
          <cell r="K85">
            <v>1.9</v>
          </cell>
        </row>
        <row r="86">
          <cell r="J86">
            <v>798154.23999999999</v>
          </cell>
          <cell r="K86">
            <v>1.9</v>
          </cell>
        </row>
        <row r="87">
          <cell r="J87">
            <v>429897.24</v>
          </cell>
          <cell r="K87">
            <v>1.9</v>
          </cell>
        </row>
        <row r="88">
          <cell r="J88">
            <v>15268395.060000001</v>
          </cell>
          <cell r="K88">
            <v>1.9</v>
          </cell>
        </row>
        <row r="89">
          <cell r="J89">
            <v>34222.19</v>
          </cell>
          <cell r="K89">
            <v>1.9</v>
          </cell>
        </row>
        <row r="90">
          <cell r="J90">
            <v>1160651.8999999999</v>
          </cell>
          <cell r="K90">
            <v>1.9</v>
          </cell>
        </row>
        <row r="91">
          <cell r="J91">
            <v>38134.519999999997</v>
          </cell>
          <cell r="K91">
            <v>1.9</v>
          </cell>
        </row>
        <row r="92">
          <cell r="J92">
            <v>395161.35000000003</v>
          </cell>
          <cell r="K92">
            <v>1.9</v>
          </cell>
        </row>
        <row r="93">
          <cell r="J93">
            <v>40771092.719999999</v>
          </cell>
          <cell r="K93">
            <v>1.9</v>
          </cell>
        </row>
        <row r="94">
          <cell r="J94">
            <v>-0.02</v>
          </cell>
          <cell r="K94">
            <v>1.9</v>
          </cell>
        </row>
        <row r="95">
          <cell r="J95">
            <v>320361140.85000002</v>
          </cell>
          <cell r="K95">
            <v>1.9</v>
          </cell>
        </row>
        <row r="96">
          <cell r="J96">
            <v>34188322.909999996</v>
          </cell>
          <cell r="K96">
            <v>1.9</v>
          </cell>
        </row>
        <row r="97">
          <cell r="J97">
            <v>0.01</v>
          </cell>
          <cell r="K97">
            <v>1.9</v>
          </cell>
        </row>
        <row r="98">
          <cell r="J98">
            <v>-288296801.31999999</v>
          </cell>
          <cell r="K98">
            <v>1.9</v>
          </cell>
        </row>
        <row r="99">
          <cell r="J99">
            <v>0</v>
          </cell>
          <cell r="K99">
            <v>1.9</v>
          </cell>
        </row>
        <row r="100">
          <cell r="J100">
            <v>-225376846.47</v>
          </cell>
          <cell r="K100">
            <v>1.9</v>
          </cell>
        </row>
        <row r="101">
          <cell r="J101">
            <v>-592709028.70000005</v>
          </cell>
          <cell r="K101">
            <v>1.9</v>
          </cell>
        </row>
        <row r="102">
          <cell r="J102">
            <v>-1525193.06</v>
          </cell>
          <cell r="K102">
            <v>1.9</v>
          </cell>
        </row>
        <row r="103">
          <cell r="J103">
            <v>-14072182.560000001</v>
          </cell>
          <cell r="K103">
            <v>1.9</v>
          </cell>
        </row>
        <row r="104">
          <cell r="J104">
            <v>-70145575.439999998</v>
          </cell>
          <cell r="K104">
            <v>1.9</v>
          </cell>
        </row>
        <row r="105">
          <cell r="J105">
            <v>-255684607.14000002</v>
          </cell>
          <cell r="K105">
            <v>1.9</v>
          </cell>
        </row>
        <row r="106">
          <cell r="J106">
            <v>42448628.740000002</v>
          </cell>
          <cell r="K106">
            <v>1.1100000000000001</v>
          </cell>
        </row>
        <row r="107">
          <cell r="J107">
            <v>179393962.69</v>
          </cell>
          <cell r="K107">
            <v>1.1100000000000001</v>
          </cell>
        </row>
        <row r="108">
          <cell r="J108">
            <v>-7821613.5</v>
          </cell>
          <cell r="K108">
            <v>2.4</v>
          </cell>
        </row>
        <row r="109">
          <cell r="J109">
            <v>-221640088.02000001</v>
          </cell>
          <cell r="K109">
            <v>2.1</v>
          </cell>
        </row>
        <row r="110">
          <cell r="J110">
            <v>-32290521.120000001</v>
          </cell>
          <cell r="K110">
            <v>2.6</v>
          </cell>
        </row>
        <row r="111">
          <cell r="J111">
            <v>-2210139.39</v>
          </cell>
          <cell r="K111">
            <v>2.6</v>
          </cell>
        </row>
        <row r="112">
          <cell r="J112">
            <v>-109183.7</v>
          </cell>
          <cell r="K112">
            <v>2.6</v>
          </cell>
        </row>
        <row r="113">
          <cell r="J113">
            <v>24361348.48</v>
          </cell>
          <cell r="K113">
            <v>2.2000000000000002</v>
          </cell>
        </row>
        <row r="114">
          <cell r="J114">
            <v>0</v>
          </cell>
          <cell r="K114">
            <v>2.2000000000000002</v>
          </cell>
        </row>
        <row r="115">
          <cell r="J115">
            <v>0</v>
          </cell>
          <cell r="K115">
            <v>2.2000000000000002</v>
          </cell>
        </row>
        <row r="116">
          <cell r="J116">
            <v>555962.27</v>
          </cell>
          <cell r="K116">
            <v>2.4</v>
          </cell>
        </row>
        <row r="117">
          <cell r="J117">
            <v>-895052.82000000007</v>
          </cell>
          <cell r="K117">
            <v>2.4</v>
          </cell>
        </row>
        <row r="118">
          <cell r="J118">
            <v>-442194.59</v>
          </cell>
          <cell r="K118">
            <v>2.4</v>
          </cell>
        </row>
        <row r="119">
          <cell r="J119">
            <v>-717886.33</v>
          </cell>
          <cell r="K119">
            <v>2.4</v>
          </cell>
        </row>
        <row r="120">
          <cell r="J120">
            <v>-6246295.3399999999</v>
          </cell>
          <cell r="K120">
            <v>2.2000000000000002</v>
          </cell>
        </row>
        <row r="121">
          <cell r="J121">
            <v>-824346.48</v>
          </cell>
          <cell r="K121">
            <v>2.2000000000000002</v>
          </cell>
        </row>
        <row r="122">
          <cell r="J122">
            <v>1849140.1400000001</v>
          </cell>
          <cell r="K122">
            <v>2.2000000000000002</v>
          </cell>
        </row>
        <row r="123">
          <cell r="J123">
            <v>0</v>
          </cell>
          <cell r="K123">
            <v>2.2000000000000002</v>
          </cell>
        </row>
        <row r="124">
          <cell r="J124">
            <v>-28196510.580000002</v>
          </cell>
          <cell r="K124">
            <v>2.2000000000000002</v>
          </cell>
        </row>
        <row r="125">
          <cell r="J125">
            <v>0</v>
          </cell>
          <cell r="K125">
            <v>2.2000000000000002</v>
          </cell>
        </row>
        <row r="126">
          <cell r="J126">
            <v>80826</v>
          </cell>
          <cell r="K126">
            <v>2.2000000000000002</v>
          </cell>
        </row>
        <row r="127">
          <cell r="J127">
            <v>0</v>
          </cell>
          <cell r="K127">
            <v>2.2000000000000002</v>
          </cell>
        </row>
        <row r="128">
          <cell r="J128">
            <v>-235358187.53999999</v>
          </cell>
          <cell r="K128">
            <v>2.2999999999999998</v>
          </cell>
        </row>
        <row r="129">
          <cell r="J129">
            <v>0</v>
          </cell>
          <cell r="K129">
            <v>2.2999999999999998</v>
          </cell>
        </row>
        <row r="130">
          <cell r="J130">
            <v>-218403.57</v>
          </cell>
          <cell r="K130">
            <v>2.6</v>
          </cell>
        </row>
        <row r="131">
          <cell r="J131">
            <v>-12382654.91</v>
          </cell>
          <cell r="K131">
            <v>2.6</v>
          </cell>
        </row>
        <row r="132">
          <cell r="J132">
            <v>-660564513.32000005</v>
          </cell>
          <cell r="K132">
            <v>2.6</v>
          </cell>
        </row>
        <row r="133">
          <cell r="J133">
            <v>-171167.22</v>
          </cell>
          <cell r="K133">
            <v>2.6</v>
          </cell>
        </row>
        <row r="134">
          <cell r="J134">
            <v>-9122117.8200000003</v>
          </cell>
          <cell r="K134">
            <v>2.6</v>
          </cell>
        </row>
        <row r="135">
          <cell r="J135">
            <v>-1005557.17</v>
          </cell>
          <cell r="K135">
            <v>2.6</v>
          </cell>
        </row>
        <row r="136">
          <cell r="J136">
            <v>-52480133.57</v>
          </cell>
          <cell r="K136">
            <v>2.6</v>
          </cell>
        </row>
        <row r="137">
          <cell r="J137">
            <v>-9475.9699999999993</v>
          </cell>
          <cell r="K137">
            <v>2.6</v>
          </cell>
        </row>
        <row r="138">
          <cell r="J138">
            <v>-494402.47000000003</v>
          </cell>
          <cell r="K138">
            <v>2.6</v>
          </cell>
        </row>
        <row r="139">
          <cell r="J139">
            <v>-271382.53999999998</v>
          </cell>
          <cell r="K139">
            <v>2.6</v>
          </cell>
        </row>
        <row r="140">
          <cell r="J140">
            <v>-279381528.67000002</v>
          </cell>
          <cell r="K140">
            <v>2.5</v>
          </cell>
        </row>
        <row r="141">
          <cell r="J141">
            <v>-2587921627.2199998</v>
          </cell>
          <cell r="K141">
            <v>3.1</v>
          </cell>
        </row>
        <row r="142">
          <cell r="J142">
            <v>-2067269314.2</v>
          </cell>
          <cell r="K142">
            <v>3.2</v>
          </cell>
        </row>
        <row r="143">
          <cell r="J143">
            <v>0</v>
          </cell>
          <cell r="K143">
            <v>3.2</v>
          </cell>
        </row>
        <row r="144">
          <cell r="J144">
            <v>0</v>
          </cell>
          <cell r="K144">
            <v>3.2</v>
          </cell>
        </row>
        <row r="145">
          <cell r="J145">
            <v>0</v>
          </cell>
          <cell r="K145">
            <v>3.2</v>
          </cell>
        </row>
        <row r="146">
          <cell r="J146">
            <v>0</v>
          </cell>
          <cell r="K146">
            <v>3.2</v>
          </cell>
        </row>
        <row r="147">
          <cell r="J147">
            <v>0</v>
          </cell>
          <cell r="K147">
            <v>3.2</v>
          </cell>
        </row>
        <row r="148">
          <cell r="J148">
            <v>0</v>
          </cell>
          <cell r="K148" t="str">
            <v>*</v>
          </cell>
        </row>
        <row r="149">
          <cell r="J149">
            <v>0</v>
          </cell>
          <cell r="K149" t="str">
            <v>*</v>
          </cell>
        </row>
        <row r="150">
          <cell r="J150">
            <v>0</v>
          </cell>
          <cell r="K150" t="str">
            <v>*</v>
          </cell>
        </row>
        <row r="151">
          <cell r="J151">
            <v>0</v>
          </cell>
          <cell r="K151" t="str">
            <v>*</v>
          </cell>
        </row>
        <row r="152">
          <cell r="J152">
            <v>0</v>
          </cell>
          <cell r="K152" t="str">
            <v>*</v>
          </cell>
        </row>
        <row r="153">
          <cell r="J153">
            <v>0</v>
          </cell>
          <cell r="K153" t="str">
            <v>*</v>
          </cell>
        </row>
        <row r="154">
          <cell r="J154">
            <v>0</v>
          </cell>
          <cell r="K154">
            <v>4.2</v>
          </cell>
        </row>
        <row r="155">
          <cell r="J155">
            <v>0</v>
          </cell>
          <cell r="K155">
            <v>4.2</v>
          </cell>
        </row>
        <row r="156">
          <cell r="J156">
            <v>-14300</v>
          </cell>
          <cell r="K156">
            <v>4.4000000000000004</v>
          </cell>
        </row>
        <row r="157">
          <cell r="J157">
            <v>-782628.72</v>
          </cell>
          <cell r="K157">
            <v>4.4000000000000004</v>
          </cell>
        </row>
        <row r="158">
          <cell r="J158">
            <v>-39571506.939999998</v>
          </cell>
          <cell r="K158">
            <v>4.4000000000000004</v>
          </cell>
        </row>
        <row r="159">
          <cell r="J159">
            <v>-5737.45</v>
          </cell>
          <cell r="K159">
            <v>4.4000000000000004</v>
          </cell>
        </row>
        <row r="160">
          <cell r="J160">
            <v>-2597582898.8299999</v>
          </cell>
          <cell r="K160">
            <v>4.0999999999999996</v>
          </cell>
        </row>
        <row r="161">
          <cell r="J161">
            <v>0</v>
          </cell>
          <cell r="K161">
            <v>4.0999999999999996</v>
          </cell>
        </row>
        <row r="162">
          <cell r="J162">
            <v>-286580409.54000002</v>
          </cell>
          <cell r="K162">
            <v>4.0999999999999996</v>
          </cell>
        </row>
        <row r="163">
          <cell r="J163">
            <v>-52321300</v>
          </cell>
          <cell r="K163">
            <v>4.2</v>
          </cell>
        </row>
        <row r="164">
          <cell r="J164">
            <v>-16177006</v>
          </cell>
          <cell r="K164">
            <v>4.2</v>
          </cell>
        </row>
        <row r="165">
          <cell r="J165">
            <v>-186863250.25999999</v>
          </cell>
          <cell r="K165">
            <v>4.2</v>
          </cell>
        </row>
        <row r="166">
          <cell r="J166">
            <v>-121729848.76000001</v>
          </cell>
          <cell r="K166">
            <v>4.2</v>
          </cell>
        </row>
        <row r="167">
          <cell r="J167">
            <v>-19796910</v>
          </cell>
          <cell r="K167">
            <v>4.2</v>
          </cell>
        </row>
        <row r="168">
          <cell r="J168">
            <v>324500</v>
          </cell>
          <cell r="K168">
            <v>4.4000000000000004</v>
          </cell>
        </row>
        <row r="169">
          <cell r="J169">
            <v>-29311982.77</v>
          </cell>
          <cell r="K169">
            <v>4.2</v>
          </cell>
        </row>
        <row r="170">
          <cell r="J170">
            <v>-73053357.349999994</v>
          </cell>
          <cell r="K170">
            <v>4.4000000000000004</v>
          </cell>
        </row>
        <row r="171">
          <cell r="J171">
            <v>0</v>
          </cell>
          <cell r="K171">
            <v>4.2</v>
          </cell>
        </row>
        <row r="172">
          <cell r="J172">
            <v>-6054653.5499999998</v>
          </cell>
          <cell r="K172">
            <v>4.2</v>
          </cell>
        </row>
        <row r="173">
          <cell r="J173">
            <v>-3960000</v>
          </cell>
          <cell r="K173">
            <v>4.2</v>
          </cell>
        </row>
        <row r="174">
          <cell r="J174">
            <v>-360000</v>
          </cell>
          <cell r="K174">
            <v>4.2</v>
          </cell>
        </row>
        <row r="175">
          <cell r="J175">
            <v>-630000</v>
          </cell>
          <cell r="K175">
            <v>4.2</v>
          </cell>
        </row>
        <row r="176">
          <cell r="J176">
            <v>0</v>
          </cell>
          <cell r="K176">
            <v>4.2</v>
          </cell>
        </row>
        <row r="177">
          <cell r="J177">
            <v>-2036074.8</v>
          </cell>
          <cell r="K177">
            <v>4.2</v>
          </cell>
        </row>
        <row r="178">
          <cell r="J178">
            <v>-4724048.07</v>
          </cell>
          <cell r="K178">
            <v>4.4000000000000004</v>
          </cell>
        </row>
        <row r="179">
          <cell r="J179">
            <v>-17805487.27</v>
          </cell>
          <cell r="K179">
            <v>4.4000000000000004</v>
          </cell>
        </row>
        <row r="180">
          <cell r="J180">
            <v>-34153848.07</v>
          </cell>
          <cell r="K180">
            <v>4.4000000000000004</v>
          </cell>
        </row>
        <row r="181">
          <cell r="J181">
            <v>-1511376.81</v>
          </cell>
          <cell r="K181">
            <v>4.4000000000000004</v>
          </cell>
        </row>
        <row r="182">
          <cell r="J182">
            <v>0</v>
          </cell>
          <cell r="K182">
            <v>4.4000000000000004</v>
          </cell>
        </row>
        <row r="183">
          <cell r="J183">
            <v>-27982994.740000002</v>
          </cell>
          <cell r="K183">
            <v>4.4000000000000004</v>
          </cell>
        </row>
        <row r="184">
          <cell r="J184">
            <v>-2734964674.3099999</v>
          </cell>
          <cell r="K184">
            <v>4.3</v>
          </cell>
        </row>
        <row r="185">
          <cell r="J185">
            <v>-190816</v>
          </cell>
          <cell r="K185">
            <v>4.3</v>
          </cell>
        </row>
        <row r="186">
          <cell r="J186">
            <v>0</v>
          </cell>
          <cell r="K186">
            <v>5.0999999999999996</v>
          </cell>
        </row>
        <row r="187">
          <cell r="J187">
            <v>1824785919.8299999</v>
          </cell>
          <cell r="K187">
            <v>5.0999999999999996</v>
          </cell>
        </row>
        <row r="188">
          <cell r="J188">
            <v>-126503.91</v>
          </cell>
          <cell r="K188">
            <v>5.0999999999999996</v>
          </cell>
        </row>
        <row r="189">
          <cell r="J189">
            <v>611489.98</v>
          </cell>
          <cell r="K189">
            <v>5.0999999999999996</v>
          </cell>
        </row>
        <row r="190">
          <cell r="J190">
            <v>102500632.89</v>
          </cell>
          <cell r="K190">
            <v>5.0999999999999996</v>
          </cell>
        </row>
        <row r="191">
          <cell r="J191">
            <v>217098</v>
          </cell>
          <cell r="K191">
            <v>5.0999999999999996</v>
          </cell>
        </row>
        <row r="192">
          <cell r="J192">
            <v>3897239.5700000003</v>
          </cell>
          <cell r="K192">
            <v>5.0999999999999996</v>
          </cell>
        </row>
        <row r="193">
          <cell r="J193">
            <v>15741.56</v>
          </cell>
          <cell r="K193">
            <v>5.0999999999999996</v>
          </cell>
        </row>
        <row r="194">
          <cell r="J194">
            <v>8450315</v>
          </cell>
          <cell r="K194">
            <v>5.0999999999999996</v>
          </cell>
        </row>
        <row r="195">
          <cell r="J195">
            <v>180849564.72999999</v>
          </cell>
          <cell r="K195">
            <v>5.0999999999999996</v>
          </cell>
        </row>
        <row r="196">
          <cell r="J196">
            <v>0</v>
          </cell>
          <cell r="K196">
            <v>5.0999999999999996</v>
          </cell>
        </row>
        <row r="197">
          <cell r="J197">
            <v>28006129.050000001</v>
          </cell>
          <cell r="K197">
            <v>5.0999999999999996</v>
          </cell>
        </row>
        <row r="198">
          <cell r="J198">
            <v>86975340.799999997</v>
          </cell>
          <cell r="K198">
            <v>5.0999999999999996</v>
          </cell>
        </row>
        <row r="199">
          <cell r="J199">
            <v>347076106.29000002</v>
          </cell>
          <cell r="K199">
            <v>5.0999999999999996</v>
          </cell>
        </row>
        <row r="200">
          <cell r="J200">
            <v>119432825.8</v>
          </cell>
          <cell r="K200">
            <v>5.0999999999999996</v>
          </cell>
        </row>
        <row r="201">
          <cell r="J201">
            <v>170437032.74000001</v>
          </cell>
          <cell r="K201">
            <v>5.0999999999999996</v>
          </cell>
        </row>
        <row r="202">
          <cell r="J202">
            <v>5374000</v>
          </cell>
          <cell r="K202">
            <v>5.0999999999999996</v>
          </cell>
        </row>
        <row r="203">
          <cell r="J203">
            <v>45713726.550000004</v>
          </cell>
          <cell r="K203">
            <v>5.0999999999999996</v>
          </cell>
        </row>
        <row r="204">
          <cell r="J204">
            <v>872466.41</v>
          </cell>
          <cell r="K204">
            <v>5.0999999999999996</v>
          </cell>
        </row>
        <row r="205">
          <cell r="J205">
            <v>90356.5</v>
          </cell>
          <cell r="K205">
            <v>5.0999999999999996</v>
          </cell>
        </row>
        <row r="206">
          <cell r="J206">
            <v>408052</v>
          </cell>
          <cell r="K206">
            <v>5.0999999999999996</v>
          </cell>
        </row>
        <row r="207">
          <cell r="J207">
            <v>0</v>
          </cell>
          <cell r="K207">
            <v>5.0999999999999996</v>
          </cell>
        </row>
        <row r="208">
          <cell r="J208">
            <v>255518914.17000002</v>
          </cell>
          <cell r="K208">
            <v>5.0999999999999996</v>
          </cell>
        </row>
        <row r="209">
          <cell r="J209">
            <v>718705.13</v>
          </cell>
          <cell r="K209">
            <v>5.0999999999999996</v>
          </cell>
        </row>
        <row r="210">
          <cell r="J210">
            <v>57682389.730000004</v>
          </cell>
          <cell r="K210">
            <v>5.0999999999999996</v>
          </cell>
        </row>
        <row r="211">
          <cell r="J211">
            <v>149621909.68000001</v>
          </cell>
          <cell r="K211">
            <v>5.0999999999999996</v>
          </cell>
        </row>
        <row r="212">
          <cell r="J212">
            <v>5390442.7999999998</v>
          </cell>
          <cell r="K212">
            <v>5.0999999999999996</v>
          </cell>
        </row>
        <row r="213">
          <cell r="J213">
            <v>153777916.94</v>
          </cell>
          <cell r="K213">
            <v>5.0999999999999996</v>
          </cell>
        </row>
        <row r="214">
          <cell r="J214">
            <v>6064493</v>
          </cell>
          <cell r="K214">
            <v>5.0999999999999996</v>
          </cell>
        </row>
        <row r="215">
          <cell r="J215">
            <v>22207080.080000002</v>
          </cell>
          <cell r="K215">
            <v>5.0999999999999996</v>
          </cell>
        </row>
        <row r="216">
          <cell r="J216">
            <v>656348.35</v>
          </cell>
          <cell r="K216">
            <v>5.0999999999999996</v>
          </cell>
        </row>
        <row r="217">
          <cell r="J217">
            <v>1426780.56</v>
          </cell>
          <cell r="K217">
            <v>5.0999999999999996</v>
          </cell>
        </row>
        <row r="218">
          <cell r="J218">
            <v>0</v>
          </cell>
          <cell r="K218">
            <v>5.0999999999999996</v>
          </cell>
        </row>
        <row r="219">
          <cell r="J219">
            <v>1453179.9000000001</v>
          </cell>
          <cell r="K219">
            <v>5.0999999999999996</v>
          </cell>
        </row>
        <row r="220">
          <cell r="J220">
            <v>0</v>
          </cell>
          <cell r="K220">
            <v>5.0999999999999996</v>
          </cell>
        </row>
        <row r="221">
          <cell r="J221">
            <v>152032.26999999999</v>
          </cell>
          <cell r="K221">
            <v>5.0999999999999996</v>
          </cell>
        </row>
        <row r="222">
          <cell r="J222">
            <v>0</v>
          </cell>
          <cell r="K222">
            <v>5.0999999999999996</v>
          </cell>
        </row>
        <row r="223">
          <cell r="J223">
            <v>16584.310000000001</v>
          </cell>
          <cell r="K223">
            <v>5.5</v>
          </cell>
        </row>
        <row r="224">
          <cell r="J224">
            <v>0</v>
          </cell>
          <cell r="K224">
            <v>5.5</v>
          </cell>
        </row>
        <row r="225">
          <cell r="J225">
            <v>28741440.75</v>
          </cell>
          <cell r="K225">
            <v>5.5</v>
          </cell>
        </row>
        <row r="226">
          <cell r="J226">
            <v>20364.78</v>
          </cell>
          <cell r="K226">
            <v>5.5</v>
          </cell>
        </row>
        <row r="227">
          <cell r="J227">
            <v>95163396.780000001</v>
          </cell>
          <cell r="K227">
            <v>5.5</v>
          </cell>
        </row>
        <row r="228">
          <cell r="J228">
            <v>0</v>
          </cell>
          <cell r="K228">
            <v>5.5</v>
          </cell>
        </row>
        <row r="229">
          <cell r="J229">
            <v>466156.2</v>
          </cell>
          <cell r="K229">
            <v>5.5</v>
          </cell>
        </row>
        <row r="230">
          <cell r="J230">
            <v>78043770.890000001</v>
          </cell>
          <cell r="K230">
            <v>5.5</v>
          </cell>
        </row>
        <row r="231">
          <cell r="J231">
            <v>3311434.85</v>
          </cell>
          <cell r="K231">
            <v>5.5</v>
          </cell>
        </row>
        <row r="232">
          <cell r="J232">
            <v>630344</v>
          </cell>
          <cell r="K232">
            <v>5.5</v>
          </cell>
        </row>
        <row r="233">
          <cell r="J233">
            <v>0</v>
          </cell>
          <cell r="K233">
            <v>5.5</v>
          </cell>
        </row>
        <row r="234">
          <cell r="J234">
            <v>45115466.090000004</v>
          </cell>
          <cell r="K234">
            <v>5.5</v>
          </cell>
        </row>
        <row r="235">
          <cell r="J235">
            <v>0</v>
          </cell>
          <cell r="K235">
            <v>5.5</v>
          </cell>
        </row>
        <row r="236">
          <cell r="J236">
            <v>6007643.1299999999</v>
          </cell>
          <cell r="K236">
            <v>5.5</v>
          </cell>
        </row>
        <row r="237">
          <cell r="J237">
            <v>56392.200000000004</v>
          </cell>
          <cell r="K237">
            <v>5.5</v>
          </cell>
        </row>
        <row r="238">
          <cell r="J238">
            <v>498550</v>
          </cell>
          <cell r="K238">
            <v>5.5</v>
          </cell>
        </row>
        <row r="239">
          <cell r="J239">
            <v>150700534.53</v>
          </cell>
          <cell r="K239">
            <v>5.5</v>
          </cell>
        </row>
        <row r="240">
          <cell r="J240">
            <v>0</v>
          </cell>
          <cell r="K240">
            <v>5.5</v>
          </cell>
        </row>
        <row r="241">
          <cell r="J241">
            <v>0</v>
          </cell>
          <cell r="K241">
            <v>5.5</v>
          </cell>
        </row>
        <row r="242">
          <cell r="J242">
            <v>5335174.18</v>
          </cell>
          <cell r="K242">
            <v>5.5</v>
          </cell>
        </row>
        <row r="243">
          <cell r="J243">
            <v>0</v>
          </cell>
          <cell r="K243">
            <v>5.5</v>
          </cell>
        </row>
        <row r="244">
          <cell r="J244">
            <v>0</v>
          </cell>
          <cell r="K244">
            <v>5.5</v>
          </cell>
        </row>
        <row r="245">
          <cell r="J245">
            <v>23458687.300000001</v>
          </cell>
          <cell r="K245">
            <v>5.5</v>
          </cell>
        </row>
        <row r="246">
          <cell r="J246">
            <v>2113395.02</v>
          </cell>
          <cell r="K246">
            <v>5.5</v>
          </cell>
        </row>
        <row r="247">
          <cell r="J247">
            <v>0</v>
          </cell>
          <cell r="K247">
            <v>5.5</v>
          </cell>
        </row>
        <row r="248">
          <cell r="J248">
            <v>2439760.09</v>
          </cell>
          <cell r="K248">
            <v>5.5</v>
          </cell>
        </row>
        <row r="249">
          <cell r="J249">
            <v>2445192.27</v>
          </cell>
          <cell r="K249">
            <v>5.5</v>
          </cell>
        </row>
        <row r="250">
          <cell r="J250">
            <v>0</v>
          </cell>
          <cell r="K250">
            <v>5.5</v>
          </cell>
        </row>
        <row r="251">
          <cell r="J251">
            <v>19713459.739999998</v>
          </cell>
          <cell r="K251">
            <v>5.5</v>
          </cell>
        </row>
        <row r="252">
          <cell r="J252">
            <v>0</v>
          </cell>
          <cell r="K252">
            <v>5.5</v>
          </cell>
        </row>
        <row r="253">
          <cell r="J253">
            <v>5447811.7599999998</v>
          </cell>
          <cell r="K253">
            <v>5.5</v>
          </cell>
        </row>
        <row r="254">
          <cell r="J254">
            <v>7906</v>
          </cell>
          <cell r="K254">
            <v>5.5</v>
          </cell>
        </row>
        <row r="255">
          <cell r="J255">
            <v>12194214.99</v>
          </cell>
          <cell r="K255">
            <v>5.5</v>
          </cell>
        </row>
        <row r="256">
          <cell r="J256">
            <v>4073455.33</v>
          </cell>
          <cell r="K256">
            <v>5.5</v>
          </cell>
        </row>
        <row r="257">
          <cell r="J257">
            <v>8864413.1400000006</v>
          </cell>
          <cell r="K257">
            <v>5.5</v>
          </cell>
        </row>
        <row r="258">
          <cell r="J258">
            <v>0</v>
          </cell>
          <cell r="K258">
            <v>5.5</v>
          </cell>
        </row>
        <row r="259">
          <cell r="J259">
            <v>2000</v>
          </cell>
          <cell r="K259">
            <v>5.5</v>
          </cell>
        </row>
        <row r="260">
          <cell r="J260">
            <v>167783.62</v>
          </cell>
          <cell r="K260">
            <v>5.5</v>
          </cell>
        </row>
        <row r="261">
          <cell r="J261">
            <v>0</v>
          </cell>
          <cell r="K261">
            <v>5.5</v>
          </cell>
        </row>
        <row r="262">
          <cell r="J262">
            <v>45734757.800000004</v>
          </cell>
          <cell r="K262">
            <v>5.5</v>
          </cell>
        </row>
        <row r="263">
          <cell r="J263">
            <v>96002180.780000001</v>
          </cell>
          <cell r="K263">
            <v>5.5</v>
          </cell>
        </row>
        <row r="264">
          <cell r="J264">
            <v>0</v>
          </cell>
          <cell r="K264">
            <v>5.5</v>
          </cell>
        </row>
        <row r="265">
          <cell r="J265">
            <v>7647285.6200000001</v>
          </cell>
          <cell r="K265">
            <v>5.5</v>
          </cell>
        </row>
        <row r="266">
          <cell r="J266">
            <v>160</v>
          </cell>
          <cell r="K266">
            <v>5.5</v>
          </cell>
        </row>
        <row r="267">
          <cell r="J267">
            <v>1967298.03</v>
          </cell>
          <cell r="K267">
            <v>5.5</v>
          </cell>
        </row>
        <row r="268">
          <cell r="J268">
            <v>66575.600000000006</v>
          </cell>
          <cell r="K268">
            <v>5.5</v>
          </cell>
        </row>
        <row r="269">
          <cell r="J269">
            <v>144122.20000000001</v>
          </cell>
          <cell r="K269">
            <v>5.5</v>
          </cell>
        </row>
        <row r="270">
          <cell r="J270">
            <v>9452012.5399999991</v>
          </cell>
          <cell r="K270">
            <v>5.5</v>
          </cell>
        </row>
        <row r="271">
          <cell r="J271">
            <v>0</v>
          </cell>
          <cell r="K271">
            <v>5.5</v>
          </cell>
        </row>
        <row r="272">
          <cell r="J272">
            <v>1325381.17</v>
          </cell>
          <cell r="K272">
            <v>5.5</v>
          </cell>
        </row>
        <row r="273">
          <cell r="J273">
            <v>1781738.47</v>
          </cell>
          <cell r="K273">
            <v>5.5</v>
          </cell>
        </row>
        <row r="274">
          <cell r="J274">
            <v>41391554.289999999</v>
          </cell>
          <cell r="K274">
            <v>5.5</v>
          </cell>
        </row>
        <row r="275">
          <cell r="J275">
            <v>1516487.23</v>
          </cell>
          <cell r="K275">
            <v>5.5</v>
          </cell>
        </row>
        <row r="276">
          <cell r="J276">
            <v>32150</v>
          </cell>
          <cell r="K276">
            <v>5.5</v>
          </cell>
        </row>
        <row r="277">
          <cell r="J277">
            <v>1107457.6100000001</v>
          </cell>
          <cell r="K277">
            <v>5.5</v>
          </cell>
        </row>
        <row r="278">
          <cell r="J278">
            <v>3988877.0500000003</v>
          </cell>
          <cell r="K278">
            <v>5.5</v>
          </cell>
        </row>
        <row r="279">
          <cell r="J279">
            <v>194300</v>
          </cell>
          <cell r="K279">
            <v>5.5</v>
          </cell>
        </row>
        <row r="280">
          <cell r="J280">
            <v>0</v>
          </cell>
          <cell r="K280">
            <v>5.5</v>
          </cell>
        </row>
        <row r="281">
          <cell r="J281">
            <v>1302585.8</v>
          </cell>
          <cell r="K281">
            <v>5.5</v>
          </cell>
        </row>
        <row r="282">
          <cell r="J282">
            <v>45205.55</v>
          </cell>
          <cell r="K282">
            <v>5.5</v>
          </cell>
        </row>
        <row r="283">
          <cell r="J283">
            <v>7853687.5700000003</v>
          </cell>
          <cell r="K283">
            <v>5.5</v>
          </cell>
        </row>
        <row r="284">
          <cell r="J284">
            <v>0</v>
          </cell>
          <cell r="K284">
            <v>5.5</v>
          </cell>
        </row>
        <row r="285">
          <cell r="J285">
            <v>0</v>
          </cell>
          <cell r="K285">
            <v>5.5</v>
          </cell>
        </row>
        <row r="286">
          <cell r="J286">
            <v>0</v>
          </cell>
          <cell r="K286">
            <v>5.5</v>
          </cell>
        </row>
        <row r="287">
          <cell r="J287">
            <v>83268324.299999997</v>
          </cell>
          <cell r="K287">
            <v>5.5</v>
          </cell>
        </row>
        <row r="288">
          <cell r="J288">
            <v>2100400</v>
          </cell>
          <cell r="K288">
            <v>5.5</v>
          </cell>
        </row>
        <row r="289">
          <cell r="J289">
            <v>7958749.6699999999</v>
          </cell>
          <cell r="K289">
            <v>5.5</v>
          </cell>
        </row>
        <row r="290">
          <cell r="J290">
            <v>24252558.609999999</v>
          </cell>
          <cell r="K290">
            <v>5.5</v>
          </cell>
        </row>
        <row r="291">
          <cell r="J291">
            <v>0</v>
          </cell>
          <cell r="K291">
            <v>5.5</v>
          </cell>
        </row>
        <row r="292">
          <cell r="J292">
            <v>19595719.140000001</v>
          </cell>
          <cell r="K292">
            <v>5.5</v>
          </cell>
        </row>
        <row r="293">
          <cell r="J293">
            <v>167703.17000000001</v>
          </cell>
          <cell r="K293">
            <v>5.5</v>
          </cell>
        </row>
        <row r="294">
          <cell r="J294">
            <v>16796838.940000001</v>
          </cell>
          <cell r="K294">
            <v>5.5</v>
          </cell>
        </row>
        <row r="295">
          <cell r="J295">
            <v>4383.5</v>
          </cell>
          <cell r="K295">
            <v>5.5</v>
          </cell>
        </row>
        <row r="296">
          <cell r="J296">
            <v>47905.79</v>
          </cell>
          <cell r="K296">
            <v>5.5</v>
          </cell>
        </row>
        <row r="297">
          <cell r="J297">
            <v>381907.98</v>
          </cell>
          <cell r="K297">
            <v>5.5</v>
          </cell>
        </row>
        <row r="298">
          <cell r="J298">
            <v>56420560.189999998</v>
          </cell>
          <cell r="K298">
            <v>5.5</v>
          </cell>
        </row>
        <row r="299">
          <cell r="J299">
            <v>8752542.3499999996</v>
          </cell>
          <cell r="K299">
            <v>5.5</v>
          </cell>
        </row>
        <row r="300">
          <cell r="J300">
            <v>1385951.09</v>
          </cell>
          <cell r="K300">
            <v>5.5</v>
          </cell>
        </row>
        <row r="301">
          <cell r="J301">
            <v>55686.43</v>
          </cell>
          <cell r="K301">
            <v>5.5</v>
          </cell>
        </row>
        <row r="302">
          <cell r="J302">
            <v>402187.5</v>
          </cell>
          <cell r="K302">
            <v>5.5</v>
          </cell>
        </row>
        <row r="303">
          <cell r="J303">
            <v>1600</v>
          </cell>
          <cell r="K303">
            <v>5.3</v>
          </cell>
        </row>
        <row r="304">
          <cell r="J304">
            <v>12319707.460000001</v>
          </cell>
          <cell r="K304">
            <v>5.3</v>
          </cell>
        </row>
        <row r="305">
          <cell r="J305">
            <v>212700.9</v>
          </cell>
          <cell r="K305">
            <v>5.3</v>
          </cell>
        </row>
        <row r="306">
          <cell r="J306">
            <v>319134.96000000002</v>
          </cell>
          <cell r="K306">
            <v>5.3</v>
          </cell>
        </row>
        <row r="307">
          <cell r="J307">
            <v>75921.94</v>
          </cell>
          <cell r="K307">
            <v>5.3</v>
          </cell>
        </row>
        <row r="308">
          <cell r="J308">
            <v>99801.650000000009</v>
          </cell>
          <cell r="K308">
            <v>5.3</v>
          </cell>
        </row>
        <row r="309">
          <cell r="J309">
            <v>2000</v>
          </cell>
          <cell r="K309">
            <v>5.3</v>
          </cell>
        </row>
        <row r="310">
          <cell r="J310">
            <v>2132588.66</v>
          </cell>
          <cell r="K310">
            <v>5.3</v>
          </cell>
        </row>
        <row r="311">
          <cell r="J311">
            <v>1135109.01</v>
          </cell>
          <cell r="K311">
            <v>5.3</v>
          </cell>
        </row>
        <row r="312">
          <cell r="J312">
            <v>236826.26</v>
          </cell>
          <cell r="K312">
            <v>5.3</v>
          </cell>
        </row>
        <row r="313">
          <cell r="J313">
            <v>3630776.87</v>
          </cell>
          <cell r="K313">
            <v>5.3</v>
          </cell>
        </row>
        <row r="314">
          <cell r="J314">
            <v>8947246.5399999991</v>
          </cell>
          <cell r="K314">
            <v>5.3</v>
          </cell>
        </row>
        <row r="315">
          <cell r="J315">
            <v>0</v>
          </cell>
          <cell r="K315">
            <v>5.3</v>
          </cell>
        </row>
        <row r="316">
          <cell r="J316">
            <v>478148.3</v>
          </cell>
          <cell r="K316">
            <v>5.3</v>
          </cell>
        </row>
        <row r="317">
          <cell r="J317">
            <v>26325</v>
          </cell>
          <cell r="K317">
            <v>5.3</v>
          </cell>
        </row>
        <row r="318">
          <cell r="J318">
            <v>22272.5</v>
          </cell>
          <cell r="K318">
            <v>5.3</v>
          </cell>
        </row>
        <row r="319">
          <cell r="J319">
            <v>6177</v>
          </cell>
          <cell r="K319">
            <v>5.3</v>
          </cell>
        </row>
        <row r="320">
          <cell r="J320">
            <v>368248</v>
          </cell>
          <cell r="K320">
            <v>5.3</v>
          </cell>
        </row>
        <row r="321">
          <cell r="J321">
            <v>0</v>
          </cell>
          <cell r="K321">
            <v>5.3</v>
          </cell>
        </row>
        <row r="322">
          <cell r="J322">
            <v>470627.93</v>
          </cell>
          <cell r="K322">
            <v>5.3</v>
          </cell>
        </row>
        <row r="323">
          <cell r="J323">
            <v>0</v>
          </cell>
          <cell r="K323">
            <v>5.3</v>
          </cell>
        </row>
        <row r="324">
          <cell r="J324">
            <v>63895438.969999999</v>
          </cell>
          <cell r="K324">
            <v>5.3</v>
          </cell>
        </row>
        <row r="325">
          <cell r="J325">
            <v>10031945.289999999</v>
          </cell>
          <cell r="K325">
            <v>5.3</v>
          </cell>
        </row>
        <row r="326">
          <cell r="J326">
            <v>210565.9</v>
          </cell>
          <cell r="K326">
            <v>5.3</v>
          </cell>
        </row>
        <row r="327">
          <cell r="J327">
            <v>453111.46</v>
          </cell>
          <cell r="K327">
            <v>5.3</v>
          </cell>
        </row>
        <row r="328">
          <cell r="J328">
            <v>6612</v>
          </cell>
          <cell r="K328">
            <v>5.3</v>
          </cell>
        </row>
        <row r="329">
          <cell r="J329">
            <v>83340.639999999999</v>
          </cell>
          <cell r="K329">
            <v>5.3</v>
          </cell>
        </row>
        <row r="330">
          <cell r="J330">
            <v>364697.42</v>
          </cell>
          <cell r="K330">
            <v>5.3</v>
          </cell>
        </row>
        <row r="331">
          <cell r="J331">
            <v>285860.49</v>
          </cell>
          <cell r="K331">
            <v>5.3</v>
          </cell>
        </row>
        <row r="332">
          <cell r="J332">
            <v>1646065.35</v>
          </cell>
          <cell r="K332">
            <v>5.5</v>
          </cell>
        </row>
        <row r="333">
          <cell r="J333">
            <v>3943600.69</v>
          </cell>
          <cell r="K333">
            <v>5.3</v>
          </cell>
        </row>
        <row r="334">
          <cell r="J334">
            <v>411473.29000000004</v>
          </cell>
          <cell r="K334">
            <v>5.3</v>
          </cell>
        </row>
        <row r="335">
          <cell r="J335">
            <v>1136709.6399999999</v>
          </cell>
          <cell r="K335">
            <v>5.3</v>
          </cell>
        </row>
        <row r="336">
          <cell r="J336">
            <v>3186</v>
          </cell>
          <cell r="K336">
            <v>5.3</v>
          </cell>
        </row>
        <row r="337">
          <cell r="J337">
            <v>123074</v>
          </cell>
          <cell r="K337">
            <v>5.3</v>
          </cell>
        </row>
        <row r="338">
          <cell r="J338">
            <v>0</v>
          </cell>
          <cell r="K338">
            <v>5.3</v>
          </cell>
        </row>
        <row r="339">
          <cell r="J339">
            <v>2965754.5500000003</v>
          </cell>
          <cell r="K339">
            <v>5.3</v>
          </cell>
        </row>
        <row r="340">
          <cell r="J340">
            <v>394420.63</v>
          </cell>
          <cell r="K340">
            <v>5.3</v>
          </cell>
        </row>
        <row r="341">
          <cell r="J341">
            <v>0</v>
          </cell>
          <cell r="K341">
            <v>5.3</v>
          </cell>
        </row>
        <row r="342">
          <cell r="J342">
            <v>3972132.34</v>
          </cell>
          <cell r="K342">
            <v>5.3</v>
          </cell>
        </row>
        <row r="343">
          <cell r="J343">
            <v>10620</v>
          </cell>
          <cell r="K343">
            <v>5.3</v>
          </cell>
        </row>
        <row r="344">
          <cell r="J344">
            <v>1246</v>
          </cell>
          <cell r="K344">
            <v>5.3</v>
          </cell>
        </row>
        <row r="345">
          <cell r="J345">
            <v>11330.19</v>
          </cell>
          <cell r="K345">
            <v>5.3</v>
          </cell>
        </row>
        <row r="346">
          <cell r="J346">
            <v>74275.570000000007</v>
          </cell>
          <cell r="K346">
            <v>5.3</v>
          </cell>
        </row>
        <row r="347">
          <cell r="J347">
            <v>34060.83</v>
          </cell>
          <cell r="K347">
            <v>5.3</v>
          </cell>
        </row>
        <row r="348">
          <cell r="J348">
            <v>655063.1</v>
          </cell>
          <cell r="K348">
            <v>5.3</v>
          </cell>
        </row>
        <row r="349">
          <cell r="J349">
            <v>174973.71</v>
          </cell>
          <cell r="K349">
            <v>5.3</v>
          </cell>
        </row>
        <row r="350">
          <cell r="J350">
            <v>810</v>
          </cell>
          <cell r="K350">
            <v>5.3</v>
          </cell>
        </row>
        <row r="351">
          <cell r="J351">
            <v>32450</v>
          </cell>
          <cell r="K351">
            <v>5.3</v>
          </cell>
        </row>
        <row r="352">
          <cell r="J352">
            <v>19135.439999999999</v>
          </cell>
          <cell r="K352">
            <v>5.3</v>
          </cell>
        </row>
        <row r="353">
          <cell r="J353">
            <v>1404622.01</v>
          </cell>
          <cell r="K353">
            <v>5.3</v>
          </cell>
        </row>
        <row r="354">
          <cell r="J354">
            <v>1046673.13</v>
          </cell>
          <cell r="K354">
            <v>5.3</v>
          </cell>
        </row>
        <row r="355">
          <cell r="J355">
            <v>124464.43000000001</v>
          </cell>
          <cell r="K355">
            <v>5.3</v>
          </cell>
        </row>
        <row r="356">
          <cell r="J356">
            <v>157870.78</v>
          </cell>
          <cell r="K356">
            <v>5.3</v>
          </cell>
        </row>
        <row r="357">
          <cell r="J357">
            <v>27472.15</v>
          </cell>
          <cell r="K357">
            <v>5.3</v>
          </cell>
        </row>
        <row r="358">
          <cell r="J358">
            <v>87760.6</v>
          </cell>
          <cell r="K358">
            <v>5.3</v>
          </cell>
        </row>
        <row r="359">
          <cell r="J359">
            <v>4450.1000000000004</v>
          </cell>
          <cell r="K359">
            <v>5.3</v>
          </cell>
        </row>
        <row r="360">
          <cell r="J360">
            <v>0</v>
          </cell>
          <cell r="K360">
            <v>5.3</v>
          </cell>
        </row>
        <row r="361">
          <cell r="J361">
            <v>1326258.01</v>
          </cell>
          <cell r="K361">
            <v>5.3</v>
          </cell>
        </row>
        <row r="362">
          <cell r="J362">
            <v>0</v>
          </cell>
          <cell r="K362">
            <v>5.3</v>
          </cell>
        </row>
        <row r="363">
          <cell r="J363">
            <v>36000</v>
          </cell>
          <cell r="K363">
            <v>5.3</v>
          </cell>
        </row>
        <row r="364">
          <cell r="J364">
            <v>7103729.6699999999</v>
          </cell>
          <cell r="K364">
            <v>5.3</v>
          </cell>
        </row>
        <row r="365">
          <cell r="J365">
            <v>1071209.74</v>
          </cell>
          <cell r="K365">
            <v>5.3</v>
          </cell>
        </row>
        <row r="366">
          <cell r="J366">
            <v>64349.16</v>
          </cell>
          <cell r="K366">
            <v>5.3</v>
          </cell>
        </row>
        <row r="367">
          <cell r="J367">
            <v>1598325.81</v>
          </cell>
          <cell r="K367">
            <v>5.3</v>
          </cell>
        </row>
        <row r="368">
          <cell r="J368">
            <v>7387638.5099999998</v>
          </cell>
          <cell r="K368">
            <v>5.3</v>
          </cell>
        </row>
        <row r="369">
          <cell r="J369">
            <v>369268.77</v>
          </cell>
          <cell r="K369">
            <v>5.3</v>
          </cell>
        </row>
        <row r="370">
          <cell r="J370">
            <v>2273449.09</v>
          </cell>
          <cell r="K370">
            <v>5.3</v>
          </cell>
        </row>
        <row r="371">
          <cell r="J371">
            <v>136290</v>
          </cell>
          <cell r="K371">
            <v>5.3</v>
          </cell>
        </row>
        <row r="372">
          <cell r="J372">
            <v>0</v>
          </cell>
          <cell r="K372">
            <v>5.3</v>
          </cell>
        </row>
        <row r="373">
          <cell r="J373">
            <v>51780429.039999999</v>
          </cell>
          <cell r="K373">
            <v>5.3</v>
          </cell>
        </row>
        <row r="374">
          <cell r="J374">
            <v>1605150</v>
          </cell>
          <cell r="K374">
            <v>5.3</v>
          </cell>
        </row>
        <row r="375">
          <cell r="J375">
            <v>7564220.3300000001</v>
          </cell>
          <cell r="K375">
            <v>5.3</v>
          </cell>
        </row>
        <row r="376">
          <cell r="J376">
            <v>29529662.09</v>
          </cell>
          <cell r="K376">
            <v>5.4</v>
          </cell>
        </row>
        <row r="377">
          <cell r="J377">
            <v>0</v>
          </cell>
          <cell r="K377">
            <v>5.4</v>
          </cell>
        </row>
        <row r="378">
          <cell r="J378">
            <v>14139784.290000001</v>
          </cell>
          <cell r="K378">
            <v>5.4</v>
          </cell>
        </row>
        <row r="379">
          <cell r="J379">
            <v>47891556.789999999</v>
          </cell>
          <cell r="K379">
            <v>5.4</v>
          </cell>
        </row>
        <row r="380">
          <cell r="J380">
            <v>23603296.530000001</v>
          </cell>
          <cell r="K380">
            <v>5.4</v>
          </cell>
        </row>
        <row r="381">
          <cell r="J381">
            <v>198005.39</v>
          </cell>
          <cell r="K381">
            <v>5.4</v>
          </cell>
        </row>
        <row r="382">
          <cell r="J382">
            <v>2165243.96</v>
          </cell>
          <cell r="K382">
            <v>5.4</v>
          </cell>
        </row>
        <row r="383">
          <cell r="J383">
            <v>10835155.210000001</v>
          </cell>
          <cell r="K383">
            <v>5.4</v>
          </cell>
        </row>
        <row r="384">
          <cell r="J384">
            <v>144281730.53999999</v>
          </cell>
          <cell r="K384">
            <v>5.4</v>
          </cell>
        </row>
        <row r="385">
          <cell r="J385">
            <v>11510355.49</v>
          </cell>
          <cell r="K385">
            <v>5.4</v>
          </cell>
        </row>
        <row r="386">
          <cell r="J386">
            <v>8805090.2400000002</v>
          </cell>
          <cell r="K386">
            <v>5.6</v>
          </cell>
        </row>
        <row r="387">
          <cell r="J387">
            <v>11946.78</v>
          </cell>
          <cell r="K387">
            <v>5.6</v>
          </cell>
        </row>
        <row r="388">
          <cell r="J388">
            <v>695636.57000000007</v>
          </cell>
          <cell r="K388">
            <v>5.6</v>
          </cell>
        </row>
        <row r="389">
          <cell r="J389">
            <v>9893197.9299999997</v>
          </cell>
          <cell r="K389">
            <v>5.2</v>
          </cell>
        </row>
        <row r="390">
          <cell r="J390">
            <v>8530960</v>
          </cell>
          <cell r="K390">
            <v>5.2</v>
          </cell>
        </row>
        <row r="391">
          <cell r="J391">
            <v>25163661.490000002</v>
          </cell>
          <cell r="K391">
            <v>5.2</v>
          </cell>
        </row>
        <row r="392">
          <cell r="J392">
            <v>5252380.63</v>
          </cell>
          <cell r="K392">
            <v>5.2</v>
          </cell>
        </row>
        <row r="393">
          <cell r="J393">
            <v>148245.20000000001</v>
          </cell>
          <cell r="K393">
            <v>5.2</v>
          </cell>
        </row>
        <row r="394">
          <cell r="J394">
            <v>350000</v>
          </cell>
          <cell r="K394">
            <v>5.2</v>
          </cell>
        </row>
        <row r="395">
          <cell r="J395">
            <v>74318700</v>
          </cell>
          <cell r="K395">
            <v>5.2</v>
          </cell>
        </row>
        <row r="396">
          <cell r="J396">
            <v>6000000</v>
          </cell>
          <cell r="K396">
            <v>5.2</v>
          </cell>
        </row>
        <row r="397">
          <cell r="J397">
            <v>2500000</v>
          </cell>
          <cell r="K397">
            <v>5.2</v>
          </cell>
        </row>
        <row r="398">
          <cell r="J398">
            <v>25567.06</v>
          </cell>
          <cell r="K398">
            <v>5.2</v>
          </cell>
        </row>
        <row r="399">
          <cell r="J399">
            <v>4308846.7300000004</v>
          </cell>
          <cell r="K399">
            <v>5.2</v>
          </cell>
        </row>
        <row r="400">
          <cell r="J400">
            <v>6320000</v>
          </cell>
          <cell r="K400">
            <v>5.2</v>
          </cell>
        </row>
        <row r="401">
          <cell r="J401">
            <v>16173636.530000001</v>
          </cell>
          <cell r="K401">
            <v>5.2</v>
          </cell>
        </row>
        <row r="402">
          <cell r="J402">
            <v>0</v>
          </cell>
          <cell r="K402">
            <v>5.2</v>
          </cell>
        </row>
        <row r="403">
          <cell r="J403">
            <v>39628617.719999999</v>
          </cell>
          <cell r="K403">
            <v>5.2</v>
          </cell>
        </row>
        <row r="404">
          <cell r="J404">
            <v>6939197.9400000004</v>
          </cell>
          <cell r="K404">
            <v>5.2</v>
          </cell>
        </row>
        <row r="405">
          <cell r="J405">
            <v>-8583133.6699999999</v>
          </cell>
          <cell r="K405" t="str">
            <v>*</v>
          </cell>
        </row>
        <row r="406">
          <cell r="J406">
            <v>-12131897.880000001</v>
          </cell>
          <cell r="K406" t="str">
            <v>*</v>
          </cell>
        </row>
        <row r="407">
          <cell r="J407">
            <v>8583133.6699999999</v>
          </cell>
          <cell r="K407" t="str">
            <v>*</v>
          </cell>
        </row>
        <row r="408">
          <cell r="J408">
            <v>12131897.880000001</v>
          </cell>
          <cell r="K408" t="str">
            <v>*</v>
          </cell>
        </row>
      </sheetData>
      <sheetData sheetId="10">
        <row r="3">
          <cell r="J3">
            <v>50000</v>
          </cell>
          <cell r="K3">
            <v>1.1000000000000001</v>
          </cell>
        </row>
        <row r="4">
          <cell r="J4">
            <v>10000</v>
          </cell>
          <cell r="K4">
            <v>1.1000000000000001</v>
          </cell>
        </row>
        <row r="5">
          <cell r="J5">
            <v>5000</v>
          </cell>
          <cell r="K5">
            <v>1.1000000000000001</v>
          </cell>
        </row>
        <row r="6">
          <cell r="J6">
            <v>45000</v>
          </cell>
          <cell r="K6">
            <v>1.1000000000000001</v>
          </cell>
        </row>
        <row r="7">
          <cell r="J7">
            <v>50000</v>
          </cell>
          <cell r="K7">
            <v>1.1000000000000001</v>
          </cell>
        </row>
        <row r="8">
          <cell r="J8">
            <v>5000</v>
          </cell>
          <cell r="K8">
            <v>1.1000000000000001</v>
          </cell>
        </row>
        <row r="9">
          <cell r="J9">
            <v>30000</v>
          </cell>
          <cell r="K9">
            <v>1.1000000000000001</v>
          </cell>
        </row>
        <row r="10">
          <cell r="J10">
            <v>40000</v>
          </cell>
          <cell r="K10">
            <v>1.1000000000000001</v>
          </cell>
        </row>
        <row r="11">
          <cell r="J11">
            <v>50000</v>
          </cell>
          <cell r="K11">
            <v>1.1000000000000001</v>
          </cell>
        </row>
        <row r="12">
          <cell r="J12">
            <v>30000</v>
          </cell>
          <cell r="K12">
            <v>1.1000000000000001</v>
          </cell>
        </row>
        <row r="13">
          <cell r="J13">
            <v>30000</v>
          </cell>
          <cell r="K13">
            <v>1.1000000000000001</v>
          </cell>
        </row>
        <row r="14">
          <cell r="J14">
            <v>10000</v>
          </cell>
          <cell r="K14">
            <v>1.1000000000000001</v>
          </cell>
        </row>
        <row r="15">
          <cell r="J15">
            <v>50000</v>
          </cell>
          <cell r="K15">
            <v>1.1000000000000001</v>
          </cell>
        </row>
        <row r="16">
          <cell r="J16">
            <v>15000</v>
          </cell>
          <cell r="K16">
            <v>1.1000000000000001</v>
          </cell>
        </row>
        <row r="17">
          <cell r="J17">
            <v>20000</v>
          </cell>
          <cell r="K17">
            <v>1.1000000000000001</v>
          </cell>
        </row>
        <row r="18">
          <cell r="J18">
            <v>10000</v>
          </cell>
          <cell r="K18">
            <v>1.1000000000000001</v>
          </cell>
        </row>
        <row r="19">
          <cell r="J19">
            <v>25000</v>
          </cell>
          <cell r="K19">
            <v>1.1000000000000001</v>
          </cell>
        </row>
        <row r="20">
          <cell r="J20">
            <v>10000</v>
          </cell>
          <cell r="K20">
            <v>1.1000000000000001</v>
          </cell>
        </row>
        <row r="21">
          <cell r="J21">
            <v>10000</v>
          </cell>
          <cell r="K21">
            <v>1.1000000000000001</v>
          </cell>
        </row>
        <row r="22">
          <cell r="J22">
            <v>10000</v>
          </cell>
          <cell r="K22">
            <v>1.1000000000000001</v>
          </cell>
        </row>
        <row r="23">
          <cell r="J23">
            <v>15000</v>
          </cell>
          <cell r="K23">
            <v>1.1000000000000001</v>
          </cell>
        </row>
        <row r="24">
          <cell r="J24">
            <v>20000</v>
          </cell>
          <cell r="K24">
            <v>1.1000000000000001</v>
          </cell>
        </row>
        <row r="25">
          <cell r="J25">
            <v>5000</v>
          </cell>
          <cell r="K25">
            <v>1.1000000000000001</v>
          </cell>
        </row>
        <row r="26">
          <cell r="J26">
            <v>5000</v>
          </cell>
          <cell r="K26">
            <v>1.1000000000000001</v>
          </cell>
        </row>
        <row r="27">
          <cell r="J27">
            <v>50000</v>
          </cell>
          <cell r="K27">
            <v>1.1000000000000001</v>
          </cell>
        </row>
        <row r="28">
          <cell r="J28">
            <v>5000</v>
          </cell>
          <cell r="K28">
            <v>1.1000000000000001</v>
          </cell>
        </row>
        <row r="29">
          <cell r="J29">
            <v>10000</v>
          </cell>
          <cell r="K29">
            <v>1.1000000000000001</v>
          </cell>
        </row>
        <row r="30">
          <cell r="J30">
            <v>5000</v>
          </cell>
          <cell r="K30">
            <v>1.1000000000000001</v>
          </cell>
        </row>
        <row r="31">
          <cell r="J31">
            <v>50000</v>
          </cell>
          <cell r="K31">
            <v>1.1000000000000001</v>
          </cell>
        </row>
        <row r="32">
          <cell r="J32">
            <v>30000</v>
          </cell>
          <cell r="K32">
            <v>1.1000000000000001</v>
          </cell>
        </row>
        <row r="33">
          <cell r="J33">
            <v>10000</v>
          </cell>
          <cell r="K33">
            <v>1.1000000000000001</v>
          </cell>
        </row>
        <row r="34">
          <cell r="J34">
            <v>5000</v>
          </cell>
          <cell r="K34">
            <v>1.1000000000000001</v>
          </cell>
        </row>
        <row r="35">
          <cell r="J35">
            <v>60000</v>
          </cell>
          <cell r="K35">
            <v>1.1000000000000001</v>
          </cell>
        </row>
        <row r="36">
          <cell r="J36">
            <v>200000</v>
          </cell>
          <cell r="K36">
            <v>1.1000000000000001</v>
          </cell>
        </row>
        <row r="37">
          <cell r="J37">
            <v>0</v>
          </cell>
          <cell r="K37">
            <v>1.1000000000000001</v>
          </cell>
        </row>
        <row r="38">
          <cell r="J38">
            <v>60000</v>
          </cell>
          <cell r="K38">
            <v>1.1000000000000001</v>
          </cell>
        </row>
        <row r="39">
          <cell r="J39">
            <v>710151861.02999997</v>
          </cell>
          <cell r="K39">
            <v>1.1000000000000001</v>
          </cell>
        </row>
        <row r="40">
          <cell r="J40">
            <v>0</v>
          </cell>
          <cell r="K40">
            <v>1.1000000000000001</v>
          </cell>
        </row>
        <row r="41">
          <cell r="J41">
            <v>12472417.83</v>
          </cell>
          <cell r="K41">
            <v>1.1000000000000001</v>
          </cell>
        </row>
        <row r="42">
          <cell r="J42">
            <v>16592535.76</v>
          </cell>
          <cell r="K42">
            <v>1.1000000000000001</v>
          </cell>
        </row>
        <row r="43">
          <cell r="J43">
            <v>23846970.150000002</v>
          </cell>
          <cell r="K43">
            <v>1.1000000000000001</v>
          </cell>
        </row>
        <row r="44">
          <cell r="J44">
            <v>0</v>
          </cell>
          <cell r="K44">
            <v>1.1000000000000001</v>
          </cell>
        </row>
        <row r="45">
          <cell r="J45">
            <v>1820286.4100000001</v>
          </cell>
          <cell r="K45">
            <v>1.1000000000000001</v>
          </cell>
        </row>
        <row r="46">
          <cell r="J46">
            <v>1130231807.7</v>
          </cell>
          <cell r="K46">
            <v>1.1000000000000001</v>
          </cell>
        </row>
        <row r="47">
          <cell r="J47">
            <v>0</v>
          </cell>
          <cell r="K47">
            <v>1.1000000000000001</v>
          </cell>
        </row>
        <row r="48">
          <cell r="J48">
            <v>0</v>
          </cell>
          <cell r="K48">
            <v>1.1000000000000001</v>
          </cell>
        </row>
        <row r="49">
          <cell r="J49">
            <v>98984695.930000007</v>
          </cell>
          <cell r="K49">
            <v>1.1000000000000001</v>
          </cell>
        </row>
        <row r="50">
          <cell r="J50">
            <v>1108393130.7</v>
          </cell>
          <cell r="K50">
            <v>1.1000000000000001</v>
          </cell>
        </row>
        <row r="51">
          <cell r="J51">
            <v>768278.09</v>
          </cell>
          <cell r="K51">
            <v>1.1000000000000001</v>
          </cell>
        </row>
        <row r="52">
          <cell r="J52">
            <v>48606344.18</v>
          </cell>
          <cell r="K52">
            <v>1.1000000000000001</v>
          </cell>
        </row>
        <row r="53">
          <cell r="J53">
            <v>11152728.810000001</v>
          </cell>
          <cell r="K53">
            <v>1.1000000000000001</v>
          </cell>
        </row>
        <row r="54">
          <cell r="J54">
            <v>621447893.76999998</v>
          </cell>
          <cell r="K54">
            <v>1.1000000000000001</v>
          </cell>
        </row>
        <row r="55">
          <cell r="J55">
            <v>218403.57</v>
          </cell>
          <cell r="K55">
            <v>1.1000000000000001</v>
          </cell>
        </row>
        <row r="56">
          <cell r="J56">
            <v>32758665.830000002</v>
          </cell>
          <cell r="K56">
            <v>1.7</v>
          </cell>
        </row>
        <row r="57">
          <cell r="J57">
            <v>1741994.48</v>
          </cell>
          <cell r="K57">
            <v>1.7</v>
          </cell>
        </row>
        <row r="58">
          <cell r="J58">
            <v>109183.7</v>
          </cell>
          <cell r="K58">
            <v>1.7</v>
          </cell>
        </row>
        <row r="59">
          <cell r="J59">
            <v>133411503.73</v>
          </cell>
          <cell r="K59">
            <v>1.5</v>
          </cell>
        </row>
        <row r="60">
          <cell r="J60">
            <v>4474600.05</v>
          </cell>
          <cell r="K60">
            <v>1.2</v>
          </cell>
        </row>
        <row r="61">
          <cell r="J61">
            <v>307000000</v>
          </cell>
          <cell r="K61">
            <v>1.5</v>
          </cell>
        </row>
        <row r="62">
          <cell r="J62">
            <v>-0.04</v>
          </cell>
          <cell r="K62">
            <v>1.7</v>
          </cell>
        </row>
        <row r="63">
          <cell r="J63">
            <v>956430.47</v>
          </cell>
          <cell r="K63">
            <v>1.2</v>
          </cell>
        </row>
        <row r="64">
          <cell r="J64">
            <v>424170381.93000001</v>
          </cell>
          <cell r="K64">
            <v>1.9</v>
          </cell>
        </row>
        <row r="65">
          <cell r="J65">
            <v>359828725.31</v>
          </cell>
          <cell r="K65">
            <v>1.9</v>
          </cell>
        </row>
        <row r="66">
          <cell r="J66">
            <v>601061168.50999999</v>
          </cell>
          <cell r="K66">
            <v>1.9</v>
          </cell>
        </row>
        <row r="67">
          <cell r="J67">
            <v>2136772.0299999998</v>
          </cell>
          <cell r="K67">
            <v>1.9</v>
          </cell>
        </row>
        <row r="68">
          <cell r="J68">
            <v>22625726.219999999</v>
          </cell>
          <cell r="K68">
            <v>1.9</v>
          </cell>
        </row>
        <row r="69">
          <cell r="J69">
            <v>146826667.66999999</v>
          </cell>
          <cell r="K69">
            <v>1.9</v>
          </cell>
        </row>
        <row r="70">
          <cell r="J70">
            <v>118207884.77</v>
          </cell>
          <cell r="K70">
            <v>1.9</v>
          </cell>
        </row>
        <row r="71">
          <cell r="J71">
            <v>117086396.56</v>
          </cell>
          <cell r="K71">
            <v>1.9</v>
          </cell>
        </row>
        <row r="72">
          <cell r="J72">
            <v>1149669043.6099999</v>
          </cell>
          <cell r="K72">
            <v>1.9</v>
          </cell>
        </row>
        <row r="73">
          <cell r="J73">
            <v>0</v>
          </cell>
          <cell r="K73">
            <v>1.9</v>
          </cell>
        </row>
        <row r="74">
          <cell r="J74">
            <v>0</v>
          </cell>
          <cell r="K74">
            <v>1.9</v>
          </cell>
        </row>
        <row r="75">
          <cell r="J75">
            <v>86289911.730000004</v>
          </cell>
          <cell r="K75">
            <v>1.9</v>
          </cell>
        </row>
        <row r="76">
          <cell r="J76">
            <v>125005449.61</v>
          </cell>
          <cell r="K76">
            <v>1.9</v>
          </cell>
        </row>
        <row r="77">
          <cell r="J77">
            <v>1940.45</v>
          </cell>
          <cell r="K77">
            <v>1.9</v>
          </cell>
        </row>
        <row r="78">
          <cell r="J78">
            <v>338265.88</v>
          </cell>
          <cell r="K78">
            <v>1.9</v>
          </cell>
        </row>
        <row r="79">
          <cell r="J79">
            <v>798154.23999999999</v>
          </cell>
          <cell r="K79">
            <v>1.9</v>
          </cell>
        </row>
        <row r="80">
          <cell r="J80">
            <v>429897.24</v>
          </cell>
          <cell r="K80">
            <v>1.9</v>
          </cell>
        </row>
        <row r="81">
          <cell r="J81">
            <v>15268395.060000001</v>
          </cell>
          <cell r="K81">
            <v>1.9</v>
          </cell>
        </row>
        <row r="82">
          <cell r="J82">
            <v>34222.19</v>
          </cell>
          <cell r="K82">
            <v>1.9</v>
          </cell>
        </row>
        <row r="83">
          <cell r="J83">
            <v>1160651.8999999999</v>
          </cell>
          <cell r="K83">
            <v>1.9</v>
          </cell>
        </row>
        <row r="84">
          <cell r="J84">
            <v>38134.519999999997</v>
          </cell>
          <cell r="K84">
            <v>1.9</v>
          </cell>
        </row>
        <row r="85">
          <cell r="J85">
            <v>395161.35000000003</v>
          </cell>
          <cell r="K85">
            <v>1.9</v>
          </cell>
        </row>
        <row r="86">
          <cell r="J86">
            <v>40725213.140000001</v>
          </cell>
          <cell r="K86">
            <v>1.9</v>
          </cell>
        </row>
        <row r="87">
          <cell r="J87">
            <v>-0.02</v>
          </cell>
          <cell r="K87">
            <v>1.9</v>
          </cell>
        </row>
        <row r="88">
          <cell r="J88">
            <v>254136167.66</v>
          </cell>
          <cell r="K88">
            <v>1.9</v>
          </cell>
        </row>
        <row r="89">
          <cell r="J89">
            <v>0</v>
          </cell>
          <cell r="K89">
            <v>1.9</v>
          </cell>
        </row>
        <row r="90">
          <cell r="J90">
            <v>0.01</v>
          </cell>
          <cell r="K90">
            <v>1.9</v>
          </cell>
        </row>
        <row r="91">
          <cell r="J91">
            <v>-256098761.00999999</v>
          </cell>
          <cell r="K91">
            <v>1.9</v>
          </cell>
        </row>
        <row r="92">
          <cell r="J92">
            <v>-209782165.78</v>
          </cell>
          <cell r="K92">
            <v>1.9</v>
          </cell>
        </row>
        <row r="93">
          <cell r="J93">
            <v>-540334456.12</v>
          </cell>
          <cell r="K93">
            <v>1.9</v>
          </cell>
        </row>
        <row r="94">
          <cell r="J94">
            <v>-1309187.18</v>
          </cell>
          <cell r="K94">
            <v>1.9</v>
          </cell>
        </row>
        <row r="95">
          <cell r="J95">
            <v>-11716372.51</v>
          </cell>
          <cell r="K95">
            <v>1.9</v>
          </cell>
        </row>
        <row r="96">
          <cell r="J96">
            <v>-58325406.120000005</v>
          </cell>
          <cell r="K96">
            <v>1.9</v>
          </cell>
        </row>
        <row r="97">
          <cell r="J97">
            <v>-229935556.38</v>
          </cell>
          <cell r="K97">
            <v>1.9</v>
          </cell>
        </row>
        <row r="98">
          <cell r="J98">
            <v>42448628.740000002</v>
          </cell>
          <cell r="K98">
            <v>1.1100000000000001</v>
          </cell>
        </row>
        <row r="99">
          <cell r="J99">
            <v>177807854.06</v>
          </cell>
          <cell r="K99">
            <v>1.1100000000000001</v>
          </cell>
        </row>
        <row r="100">
          <cell r="J100">
            <v>0</v>
          </cell>
          <cell r="K100">
            <v>1.1100000000000001</v>
          </cell>
        </row>
        <row r="101">
          <cell r="J101">
            <v>-22866001.940000001</v>
          </cell>
          <cell r="K101">
            <v>2.4</v>
          </cell>
        </row>
        <row r="102">
          <cell r="J102">
            <v>-59197995.090000004</v>
          </cell>
          <cell r="K102">
            <v>2.1</v>
          </cell>
        </row>
        <row r="103">
          <cell r="J103">
            <v>0</v>
          </cell>
          <cell r="K103">
            <v>2.1</v>
          </cell>
        </row>
        <row r="104">
          <cell r="J104">
            <v>-32290521.120000001</v>
          </cell>
          <cell r="K104">
            <v>2.6</v>
          </cell>
        </row>
        <row r="105">
          <cell r="J105">
            <v>-2210139.39</v>
          </cell>
          <cell r="K105">
            <v>2.6</v>
          </cell>
        </row>
        <row r="106">
          <cell r="J106">
            <v>-109183.7</v>
          </cell>
          <cell r="K106">
            <v>2.6</v>
          </cell>
        </row>
        <row r="107">
          <cell r="J107">
            <v>-7143348.6200000001</v>
          </cell>
          <cell r="K107">
            <v>2.2000000000000002</v>
          </cell>
        </row>
        <row r="108">
          <cell r="J108">
            <v>-17253367.07</v>
          </cell>
          <cell r="K108">
            <v>2.4</v>
          </cell>
        </row>
        <row r="109">
          <cell r="J109">
            <v>-1401007.84</v>
          </cell>
          <cell r="K109">
            <v>2.4</v>
          </cell>
        </row>
        <row r="110">
          <cell r="J110">
            <v>0</v>
          </cell>
          <cell r="K110">
            <v>2.4</v>
          </cell>
        </row>
        <row r="111">
          <cell r="J111">
            <v>-1263875.08</v>
          </cell>
          <cell r="K111">
            <v>2.4</v>
          </cell>
        </row>
        <row r="112">
          <cell r="J112">
            <v>-47135276.490000002</v>
          </cell>
          <cell r="K112">
            <v>2.2000000000000002</v>
          </cell>
        </row>
        <row r="113">
          <cell r="J113">
            <v>0</v>
          </cell>
          <cell r="K113">
            <v>2.2000000000000002</v>
          </cell>
        </row>
        <row r="114">
          <cell r="J114">
            <v>-359276.53</v>
          </cell>
          <cell r="K114">
            <v>2.2000000000000002</v>
          </cell>
        </row>
        <row r="115">
          <cell r="J115">
            <v>-14326718.109999999</v>
          </cell>
          <cell r="K115">
            <v>2.2000000000000002</v>
          </cell>
        </row>
        <row r="116">
          <cell r="J116">
            <v>0</v>
          </cell>
          <cell r="K116">
            <v>2.2000000000000002</v>
          </cell>
        </row>
        <row r="117">
          <cell r="J117">
            <v>-290546617.00999999</v>
          </cell>
          <cell r="K117">
            <v>2.2999999999999998</v>
          </cell>
        </row>
        <row r="118">
          <cell r="J118">
            <v>-30309314.580000002</v>
          </cell>
          <cell r="K118">
            <v>2.2999999999999998</v>
          </cell>
        </row>
        <row r="119">
          <cell r="J119">
            <v>-218403.57</v>
          </cell>
          <cell r="K119">
            <v>2.6</v>
          </cell>
        </row>
        <row r="120">
          <cell r="J120">
            <v>-11042294.630000001</v>
          </cell>
          <cell r="K120">
            <v>2.6</v>
          </cell>
        </row>
        <row r="121">
          <cell r="J121">
            <v>-615294324</v>
          </cell>
          <cell r="K121">
            <v>2.6</v>
          </cell>
        </row>
        <row r="122">
          <cell r="J122">
            <v>-110434.18000000001</v>
          </cell>
          <cell r="K122">
            <v>2.6</v>
          </cell>
        </row>
        <row r="123">
          <cell r="J123">
            <v>-6153569.7599999998</v>
          </cell>
          <cell r="K123">
            <v>2.6</v>
          </cell>
        </row>
        <row r="124">
          <cell r="J124">
            <v>-758907.17</v>
          </cell>
          <cell r="K124">
            <v>2.6</v>
          </cell>
        </row>
        <row r="125">
          <cell r="J125">
            <v>-48013476.359999999</v>
          </cell>
          <cell r="K125">
            <v>2.6</v>
          </cell>
        </row>
        <row r="126">
          <cell r="J126">
            <v>-9370.92</v>
          </cell>
          <cell r="K126">
            <v>2.6</v>
          </cell>
        </row>
        <row r="127">
          <cell r="J127">
            <v>-592867.81999999995</v>
          </cell>
          <cell r="K127">
            <v>2.6</v>
          </cell>
        </row>
        <row r="128">
          <cell r="J128">
            <v>-271382.53999999998</v>
          </cell>
          <cell r="K128">
            <v>2.6</v>
          </cell>
        </row>
        <row r="129">
          <cell r="J129">
            <v>-332372035.66000003</v>
          </cell>
          <cell r="K129">
            <v>2.5</v>
          </cell>
        </row>
        <row r="130">
          <cell r="J130">
            <v>-2587921627.2199998</v>
          </cell>
          <cell r="K130">
            <v>3.1</v>
          </cell>
        </row>
        <row r="131">
          <cell r="J131">
            <v>0</v>
          </cell>
          <cell r="K131">
            <v>3.1</v>
          </cell>
        </row>
        <row r="132">
          <cell r="J132">
            <v>0</v>
          </cell>
          <cell r="K132">
            <v>3.1</v>
          </cell>
        </row>
        <row r="133">
          <cell r="J133">
            <v>0</v>
          </cell>
          <cell r="K133">
            <v>3.1</v>
          </cell>
        </row>
        <row r="134">
          <cell r="J134">
            <v>-1974767853.8299999</v>
          </cell>
          <cell r="K134">
            <v>3.2</v>
          </cell>
        </row>
        <row r="135">
          <cell r="J135">
            <v>0</v>
          </cell>
          <cell r="K135">
            <v>3.2</v>
          </cell>
        </row>
        <row r="136">
          <cell r="J136">
            <v>0</v>
          </cell>
          <cell r="K136">
            <v>3.2</v>
          </cell>
        </row>
        <row r="137">
          <cell r="J137">
            <v>0</v>
          </cell>
          <cell r="K137">
            <v>3.2</v>
          </cell>
        </row>
        <row r="138">
          <cell r="J138">
            <v>0</v>
          </cell>
          <cell r="K138">
            <v>3.2</v>
          </cell>
        </row>
        <row r="139">
          <cell r="J139">
            <v>0</v>
          </cell>
          <cell r="K139">
            <v>3.2</v>
          </cell>
        </row>
        <row r="140">
          <cell r="J140">
            <v>0</v>
          </cell>
          <cell r="K140">
            <v>3.2</v>
          </cell>
        </row>
        <row r="141">
          <cell r="J141">
            <v>0</v>
          </cell>
          <cell r="K141" t="str">
            <v>*</v>
          </cell>
        </row>
        <row r="142">
          <cell r="J142">
            <v>0</v>
          </cell>
          <cell r="K142" t="str">
            <v>*</v>
          </cell>
        </row>
        <row r="143">
          <cell r="J143">
            <v>0</v>
          </cell>
          <cell r="K143" t="str">
            <v>*</v>
          </cell>
        </row>
        <row r="144">
          <cell r="J144">
            <v>0</v>
          </cell>
          <cell r="K144" t="str">
            <v>*</v>
          </cell>
        </row>
        <row r="145">
          <cell r="J145">
            <v>0</v>
          </cell>
          <cell r="K145" t="str">
            <v>*</v>
          </cell>
        </row>
        <row r="146">
          <cell r="J146">
            <v>0</v>
          </cell>
          <cell r="K146">
            <v>4.2</v>
          </cell>
        </row>
        <row r="147">
          <cell r="J147">
            <v>-26397659.670000002</v>
          </cell>
          <cell r="K147">
            <v>4.4000000000000004</v>
          </cell>
        </row>
        <row r="148">
          <cell r="J148">
            <v>-1323.83</v>
          </cell>
          <cell r="K148">
            <v>4.4000000000000004</v>
          </cell>
        </row>
        <row r="149">
          <cell r="J149">
            <v>-2515108728.4499998</v>
          </cell>
          <cell r="K149">
            <v>4.0999999999999996</v>
          </cell>
        </row>
        <row r="150">
          <cell r="J150">
            <v>-295462549.75</v>
          </cell>
          <cell r="K150">
            <v>4.0999999999999996</v>
          </cell>
        </row>
        <row r="151">
          <cell r="J151">
            <v>-50414920</v>
          </cell>
          <cell r="K151">
            <v>4.2</v>
          </cell>
        </row>
        <row r="152">
          <cell r="J152">
            <v>-16727706.6</v>
          </cell>
          <cell r="K152">
            <v>4.2</v>
          </cell>
        </row>
        <row r="153">
          <cell r="J153">
            <v>-157706339.37</v>
          </cell>
          <cell r="K153">
            <v>4.2</v>
          </cell>
        </row>
        <row r="154">
          <cell r="J154">
            <v>-116947203.64</v>
          </cell>
          <cell r="K154">
            <v>4.2</v>
          </cell>
        </row>
        <row r="155">
          <cell r="J155">
            <v>-11421572.4</v>
          </cell>
          <cell r="K155">
            <v>4.2</v>
          </cell>
        </row>
        <row r="156">
          <cell r="J156">
            <v>-31717445.600000001</v>
          </cell>
          <cell r="K156">
            <v>4.2</v>
          </cell>
        </row>
        <row r="157">
          <cell r="J157">
            <v>-66335381.390000001</v>
          </cell>
          <cell r="K157">
            <v>4.4000000000000004</v>
          </cell>
        </row>
        <row r="158">
          <cell r="J158">
            <v>-4533852.42</v>
          </cell>
          <cell r="K158">
            <v>4.2</v>
          </cell>
        </row>
        <row r="159">
          <cell r="J159">
            <v>-3990000</v>
          </cell>
          <cell r="K159">
            <v>4.2</v>
          </cell>
        </row>
        <row r="160">
          <cell r="J160">
            <v>-390000</v>
          </cell>
          <cell r="K160">
            <v>4.2</v>
          </cell>
        </row>
        <row r="161">
          <cell r="J161">
            <v>-750000</v>
          </cell>
          <cell r="K161">
            <v>4.2</v>
          </cell>
        </row>
        <row r="162">
          <cell r="J162">
            <v>-1517954.6500000001</v>
          </cell>
          <cell r="K162">
            <v>4.2</v>
          </cell>
        </row>
        <row r="163">
          <cell r="J163">
            <v>-3814725.48</v>
          </cell>
          <cell r="K163">
            <v>4.4000000000000004</v>
          </cell>
        </row>
        <row r="164">
          <cell r="J164">
            <v>-2181776.58</v>
          </cell>
          <cell r="K164">
            <v>4.4000000000000004</v>
          </cell>
        </row>
        <row r="165">
          <cell r="J165">
            <v>-64056876.240000002</v>
          </cell>
          <cell r="K165">
            <v>4.4000000000000004</v>
          </cell>
        </row>
        <row r="166">
          <cell r="J166">
            <v>-3637525505.0300002</v>
          </cell>
          <cell r="K166">
            <v>4.3</v>
          </cell>
        </row>
        <row r="167">
          <cell r="J167">
            <v>0</v>
          </cell>
          <cell r="K167">
            <v>4.3</v>
          </cell>
        </row>
        <row r="168">
          <cell r="J168">
            <v>0</v>
          </cell>
          <cell r="K168">
            <v>5.0999999999999996</v>
          </cell>
        </row>
        <row r="169">
          <cell r="J169">
            <v>2323012628.23</v>
          </cell>
          <cell r="K169">
            <v>5.0999999999999996</v>
          </cell>
        </row>
        <row r="170">
          <cell r="J170">
            <v>0</v>
          </cell>
          <cell r="K170">
            <v>5.0999999999999996</v>
          </cell>
        </row>
        <row r="171">
          <cell r="J171">
            <v>133620587.82000001</v>
          </cell>
          <cell r="K171">
            <v>5.0999999999999996</v>
          </cell>
        </row>
        <row r="172">
          <cell r="J172">
            <v>55722.239999999998</v>
          </cell>
          <cell r="K172">
            <v>5.0999999999999996</v>
          </cell>
        </row>
        <row r="173">
          <cell r="J173">
            <v>1472193.6500000001</v>
          </cell>
          <cell r="K173">
            <v>5.0999999999999996</v>
          </cell>
        </row>
        <row r="174">
          <cell r="J174">
            <v>1108932.56</v>
          </cell>
          <cell r="K174">
            <v>5.0999999999999996</v>
          </cell>
        </row>
        <row r="175">
          <cell r="J175">
            <v>1631366</v>
          </cell>
          <cell r="K175">
            <v>5.0999999999999996</v>
          </cell>
        </row>
        <row r="176">
          <cell r="J176">
            <v>34991577.560000002</v>
          </cell>
          <cell r="K176">
            <v>5.0999999999999996</v>
          </cell>
        </row>
        <row r="177">
          <cell r="J177">
            <v>88220830</v>
          </cell>
          <cell r="K177">
            <v>5.0999999999999996</v>
          </cell>
        </row>
        <row r="178">
          <cell r="J178">
            <v>0</v>
          </cell>
          <cell r="K178">
            <v>5.0999999999999996</v>
          </cell>
        </row>
        <row r="179">
          <cell r="J179">
            <v>0</v>
          </cell>
          <cell r="K179">
            <v>5.0999999999999996</v>
          </cell>
        </row>
        <row r="180">
          <cell r="J180">
            <v>0</v>
          </cell>
          <cell r="K180">
            <v>5.0999999999999996</v>
          </cell>
        </row>
        <row r="181">
          <cell r="J181">
            <v>548661612.13</v>
          </cell>
          <cell r="K181">
            <v>5.0999999999999996</v>
          </cell>
        </row>
        <row r="182">
          <cell r="J182">
            <v>15345340.83</v>
          </cell>
          <cell r="K182">
            <v>5.0999999999999996</v>
          </cell>
        </row>
        <row r="183">
          <cell r="J183">
            <v>187798383.30000001</v>
          </cell>
          <cell r="K183">
            <v>5.0999999999999996</v>
          </cell>
        </row>
        <row r="184">
          <cell r="J184">
            <v>4011000</v>
          </cell>
          <cell r="K184">
            <v>5.0999999999999996</v>
          </cell>
        </row>
        <row r="185">
          <cell r="J185">
            <v>61424099.700000003</v>
          </cell>
          <cell r="K185">
            <v>5.0999999999999996</v>
          </cell>
        </row>
        <row r="186">
          <cell r="J186">
            <v>2160519.58</v>
          </cell>
          <cell r="K186">
            <v>5.0999999999999996</v>
          </cell>
        </row>
        <row r="187">
          <cell r="J187">
            <v>22210264.240000002</v>
          </cell>
          <cell r="K187">
            <v>5.0999999999999996</v>
          </cell>
        </row>
        <row r="188">
          <cell r="J188">
            <v>1147499189.6199999</v>
          </cell>
          <cell r="K188">
            <v>5.0999999999999996</v>
          </cell>
        </row>
        <row r="189">
          <cell r="J189">
            <v>59970932</v>
          </cell>
          <cell r="K189">
            <v>5.0999999999999996</v>
          </cell>
        </row>
        <row r="190">
          <cell r="J190">
            <v>84098524.900000006</v>
          </cell>
          <cell r="K190">
            <v>5.0999999999999996</v>
          </cell>
        </row>
        <row r="191">
          <cell r="J191">
            <v>0</v>
          </cell>
          <cell r="K191">
            <v>5.0999999999999996</v>
          </cell>
        </row>
        <row r="192">
          <cell r="J192">
            <v>168284038.16</v>
          </cell>
          <cell r="K192">
            <v>5.0999999999999996</v>
          </cell>
        </row>
        <row r="193">
          <cell r="J193">
            <v>0</v>
          </cell>
          <cell r="K193">
            <v>5.0999999999999996</v>
          </cell>
        </row>
        <row r="194">
          <cell r="J194">
            <v>0</v>
          </cell>
          <cell r="K194">
            <v>5.0999999999999996</v>
          </cell>
        </row>
        <row r="195">
          <cell r="J195">
            <v>170582765.53999999</v>
          </cell>
          <cell r="K195">
            <v>5.0999999999999996</v>
          </cell>
        </row>
        <row r="196">
          <cell r="J196">
            <v>0</v>
          </cell>
          <cell r="K196">
            <v>5.0999999999999996</v>
          </cell>
        </row>
        <row r="197">
          <cell r="J197">
            <v>0</v>
          </cell>
          <cell r="K197">
            <v>5.0999999999999996</v>
          </cell>
        </row>
        <row r="198">
          <cell r="J198">
            <v>23267930.109999999</v>
          </cell>
          <cell r="K198">
            <v>5.0999999999999996</v>
          </cell>
        </row>
        <row r="199">
          <cell r="J199">
            <v>0</v>
          </cell>
          <cell r="K199">
            <v>5.0999999999999996</v>
          </cell>
        </row>
        <row r="200">
          <cell r="J200">
            <v>983724.16</v>
          </cell>
          <cell r="K200">
            <v>5.0999999999999996</v>
          </cell>
        </row>
        <row r="201">
          <cell r="J201">
            <v>1045941.04</v>
          </cell>
          <cell r="K201">
            <v>5.0999999999999996</v>
          </cell>
        </row>
        <row r="202">
          <cell r="J202">
            <v>85549.02</v>
          </cell>
          <cell r="K202">
            <v>5.0999999999999996</v>
          </cell>
        </row>
        <row r="203">
          <cell r="J203">
            <v>1219701.4099999999</v>
          </cell>
          <cell r="K203">
            <v>5.5</v>
          </cell>
        </row>
        <row r="204">
          <cell r="J204">
            <v>26964947</v>
          </cell>
          <cell r="K204">
            <v>5.5</v>
          </cell>
        </row>
        <row r="205">
          <cell r="J205">
            <v>23540.400000000001</v>
          </cell>
          <cell r="K205">
            <v>5.5</v>
          </cell>
        </row>
        <row r="206">
          <cell r="J206">
            <v>87409686.430000007</v>
          </cell>
          <cell r="K206">
            <v>5.5</v>
          </cell>
        </row>
        <row r="207">
          <cell r="J207">
            <v>439848</v>
          </cell>
          <cell r="K207">
            <v>5.5</v>
          </cell>
        </row>
        <row r="208">
          <cell r="J208">
            <v>71961187.5</v>
          </cell>
          <cell r="K208">
            <v>5.5</v>
          </cell>
        </row>
        <row r="209">
          <cell r="J209">
            <v>585513.42000000004</v>
          </cell>
          <cell r="K209">
            <v>5.5</v>
          </cell>
        </row>
        <row r="210">
          <cell r="J210">
            <v>620107</v>
          </cell>
          <cell r="K210">
            <v>5.5</v>
          </cell>
        </row>
        <row r="211">
          <cell r="J211">
            <v>56487319.009999998</v>
          </cell>
          <cell r="K211">
            <v>5.5</v>
          </cell>
        </row>
        <row r="212">
          <cell r="J212">
            <v>2967586.35</v>
          </cell>
          <cell r="K212">
            <v>5.5</v>
          </cell>
        </row>
        <row r="213">
          <cell r="J213">
            <v>0</v>
          </cell>
          <cell r="K213">
            <v>5.5</v>
          </cell>
        </row>
        <row r="214">
          <cell r="J214">
            <v>144927461.72999999</v>
          </cell>
          <cell r="K214">
            <v>5.5</v>
          </cell>
        </row>
        <row r="215">
          <cell r="J215">
            <v>2598794.84</v>
          </cell>
          <cell r="K215">
            <v>5.5</v>
          </cell>
        </row>
        <row r="216">
          <cell r="J216">
            <v>0</v>
          </cell>
          <cell r="K216">
            <v>5.5</v>
          </cell>
        </row>
        <row r="217">
          <cell r="J217">
            <v>3885312.52</v>
          </cell>
          <cell r="K217">
            <v>5.5</v>
          </cell>
        </row>
        <row r="218">
          <cell r="J218">
            <v>531812.61</v>
          </cell>
          <cell r="K218">
            <v>5.5</v>
          </cell>
        </row>
        <row r="219">
          <cell r="J219">
            <v>2280078</v>
          </cell>
          <cell r="K219">
            <v>5.5</v>
          </cell>
        </row>
        <row r="220">
          <cell r="J220">
            <v>10781001.85</v>
          </cell>
          <cell r="K220">
            <v>5.5</v>
          </cell>
        </row>
        <row r="221">
          <cell r="J221">
            <v>23318262.050000001</v>
          </cell>
          <cell r="K221">
            <v>5.5</v>
          </cell>
        </row>
        <row r="222">
          <cell r="J222">
            <v>5285639.34</v>
          </cell>
          <cell r="K222">
            <v>5.5</v>
          </cell>
        </row>
        <row r="223">
          <cell r="J223">
            <v>36521049.5</v>
          </cell>
          <cell r="K223">
            <v>5.5</v>
          </cell>
        </row>
        <row r="224">
          <cell r="J224">
            <v>9378768.7899999991</v>
          </cell>
          <cell r="K224">
            <v>5.5</v>
          </cell>
        </row>
        <row r="225">
          <cell r="J225">
            <v>7788</v>
          </cell>
          <cell r="K225">
            <v>5.5</v>
          </cell>
        </row>
        <row r="226">
          <cell r="J226">
            <v>383086.85000000003</v>
          </cell>
          <cell r="K226">
            <v>5.5</v>
          </cell>
        </row>
        <row r="227">
          <cell r="J227">
            <v>124189820.29000001</v>
          </cell>
          <cell r="K227">
            <v>5.5</v>
          </cell>
        </row>
        <row r="228">
          <cell r="J228">
            <v>43882721.82</v>
          </cell>
          <cell r="K228">
            <v>5.5</v>
          </cell>
        </row>
        <row r="229">
          <cell r="J229">
            <v>6349885.79</v>
          </cell>
          <cell r="K229">
            <v>5.5</v>
          </cell>
        </row>
        <row r="230">
          <cell r="J230">
            <v>156932.26999999999</v>
          </cell>
          <cell r="K230">
            <v>5.5</v>
          </cell>
        </row>
        <row r="231">
          <cell r="J231">
            <v>1079391.93</v>
          </cell>
          <cell r="K231">
            <v>5.5</v>
          </cell>
        </row>
        <row r="232">
          <cell r="J232">
            <v>1594458.18</v>
          </cell>
          <cell r="K232">
            <v>5.5</v>
          </cell>
        </row>
        <row r="233">
          <cell r="J233">
            <v>177162.02</v>
          </cell>
          <cell r="K233">
            <v>5.5</v>
          </cell>
        </row>
        <row r="234">
          <cell r="J234">
            <v>4133404.61</v>
          </cell>
          <cell r="K234">
            <v>5.5</v>
          </cell>
        </row>
        <row r="235">
          <cell r="J235">
            <v>6814.5</v>
          </cell>
          <cell r="K235">
            <v>5.5</v>
          </cell>
        </row>
        <row r="236">
          <cell r="J236">
            <v>12124125.290000001</v>
          </cell>
          <cell r="K236">
            <v>5.5</v>
          </cell>
        </row>
        <row r="237">
          <cell r="J237">
            <v>286991.34000000003</v>
          </cell>
          <cell r="K237">
            <v>5.5</v>
          </cell>
        </row>
        <row r="238">
          <cell r="J238">
            <v>399430</v>
          </cell>
          <cell r="K238">
            <v>5.5</v>
          </cell>
        </row>
        <row r="239">
          <cell r="J239">
            <v>3994241.2</v>
          </cell>
          <cell r="K239">
            <v>5.5</v>
          </cell>
        </row>
        <row r="240">
          <cell r="J240">
            <v>346000.63</v>
          </cell>
          <cell r="K240">
            <v>5.5</v>
          </cell>
        </row>
        <row r="241">
          <cell r="J241">
            <v>188442</v>
          </cell>
          <cell r="K241">
            <v>5.5</v>
          </cell>
        </row>
        <row r="242">
          <cell r="J242">
            <v>1109322.72</v>
          </cell>
          <cell r="K242">
            <v>5.5</v>
          </cell>
        </row>
        <row r="243">
          <cell r="J243">
            <v>139912.79999999999</v>
          </cell>
          <cell r="K243">
            <v>5.5</v>
          </cell>
        </row>
        <row r="244">
          <cell r="J244">
            <v>1875183.86</v>
          </cell>
          <cell r="K244">
            <v>5.5</v>
          </cell>
        </row>
        <row r="245">
          <cell r="J245">
            <v>1572201.44</v>
          </cell>
          <cell r="K245">
            <v>5.5</v>
          </cell>
        </row>
        <row r="246">
          <cell r="J246">
            <v>3837688.74</v>
          </cell>
          <cell r="K246">
            <v>5.5</v>
          </cell>
        </row>
        <row r="247">
          <cell r="J247">
            <v>709624</v>
          </cell>
          <cell r="K247">
            <v>5.5</v>
          </cell>
        </row>
        <row r="248">
          <cell r="J248">
            <v>48380</v>
          </cell>
          <cell r="K248">
            <v>5.5</v>
          </cell>
        </row>
        <row r="249">
          <cell r="J249">
            <v>31005317.969999999</v>
          </cell>
          <cell r="K249">
            <v>5.5</v>
          </cell>
        </row>
        <row r="250">
          <cell r="J250">
            <v>2923649.4</v>
          </cell>
          <cell r="K250">
            <v>5.5</v>
          </cell>
        </row>
        <row r="251">
          <cell r="J251">
            <v>34483803.420000002</v>
          </cell>
          <cell r="K251">
            <v>5.5</v>
          </cell>
        </row>
        <row r="252">
          <cell r="J252">
            <v>0</v>
          </cell>
          <cell r="K252">
            <v>5.5</v>
          </cell>
        </row>
        <row r="253">
          <cell r="J253">
            <v>17365327.920000002</v>
          </cell>
          <cell r="K253">
            <v>5.5</v>
          </cell>
        </row>
        <row r="254">
          <cell r="J254">
            <v>19605.61</v>
          </cell>
          <cell r="K254">
            <v>5.5</v>
          </cell>
        </row>
        <row r="255">
          <cell r="J255">
            <v>200510.15</v>
          </cell>
          <cell r="K255">
            <v>5.5</v>
          </cell>
        </row>
        <row r="256">
          <cell r="J256">
            <v>50</v>
          </cell>
          <cell r="K256">
            <v>5.5</v>
          </cell>
        </row>
        <row r="257">
          <cell r="J257">
            <v>387029</v>
          </cell>
          <cell r="K257">
            <v>5.5</v>
          </cell>
        </row>
        <row r="258">
          <cell r="J258">
            <v>37911233.75</v>
          </cell>
          <cell r="K258">
            <v>5.5</v>
          </cell>
        </row>
        <row r="259">
          <cell r="J259">
            <v>126495.32</v>
          </cell>
          <cell r="K259">
            <v>5.5</v>
          </cell>
        </row>
        <row r="260">
          <cell r="J260">
            <v>458079.5</v>
          </cell>
          <cell r="K260">
            <v>5.5</v>
          </cell>
        </row>
        <row r="261">
          <cell r="J261">
            <v>231412.16</v>
          </cell>
          <cell r="K261">
            <v>5.5</v>
          </cell>
        </row>
        <row r="262">
          <cell r="J262">
            <v>8363189.6400000006</v>
          </cell>
          <cell r="K262">
            <v>5.3</v>
          </cell>
        </row>
        <row r="263">
          <cell r="J263">
            <v>317681.27</v>
          </cell>
          <cell r="K263">
            <v>5.3</v>
          </cell>
        </row>
        <row r="264">
          <cell r="J264">
            <v>331359</v>
          </cell>
          <cell r="K264">
            <v>5.3</v>
          </cell>
        </row>
        <row r="265">
          <cell r="J265">
            <v>234580.9</v>
          </cell>
          <cell r="K265">
            <v>5.3</v>
          </cell>
        </row>
        <row r="266">
          <cell r="J266">
            <v>90100.34</v>
          </cell>
          <cell r="K266">
            <v>5.3</v>
          </cell>
        </row>
        <row r="267">
          <cell r="J267">
            <v>463259.95</v>
          </cell>
          <cell r="K267">
            <v>5.3</v>
          </cell>
        </row>
        <row r="268">
          <cell r="J268">
            <v>1536198.35</v>
          </cell>
          <cell r="K268">
            <v>5.3</v>
          </cell>
        </row>
        <row r="269">
          <cell r="J269">
            <v>28242</v>
          </cell>
          <cell r="K269">
            <v>5.3</v>
          </cell>
        </row>
        <row r="270">
          <cell r="J270">
            <v>2761101.31</v>
          </cell>
          <cell r="K270">
            <v>5.3</v>
          </cell>
        </row>
        <row r="271">
          <cell r="J271">
            <v>4002491.0500000003</v>
          </cell>
          <cell r="K271">
            <v>5.3</v>
          </cell>
        </row>
        <row r="272">
          <cell r="J272">
            <v>326506</v>
          </cell>
          <cell r="K272">
            <v>5.3</v>
          </cell>
        </row>
        <row r="273">
          <cell r="J273">
            <v>643604.91</v>
          </cell>
          <cell r="K273">
            <v>5.3</v>
          </cell>
        </row>
        <row r="274">
          <cell r="J274">
            <v>5000</v>
          </cell>
          <cell r="K274">
            <v>5.3</v>
          </cell>
        </row>
        <row r="275">
          <cell r="J275">
            <v>509500</v>
          </cell>
          <cell r="K275">
            <v>5.3</v>
          </cell>
        </row>
        <row r="276">
          <cell r="J276">
            <v>351914.83</v>
          </cell>
          <cell r="K276">
            <v>5.3</v>
          </cell>
        </row>
        <row r="277">
          <cell r="J277">
            <v>50438608.009999998</v>
          </cell>
          <cell r="K277">
            <v>5.3</v>
          </cell>
        </row>
        <row r="278">
          <cell r="J278">
            <v>2737214.48</v>
          </cell>
          <cell r="K278">
            <v>5.3</v>
          </cell>
        </row>
        <row r="279">
          <cell r="J279">
            <v>695308.16</v>
          </cell>
          <cell r="K279">
            <v>5.3</v>
          </cell>
        </row>
        <row r="280">
          <cell r="J280">
            <v>338473.93</v>
          </cell>
          <cell r="K280">
            <v>5.3</v>
          </cell>
        </row>
        <row r="281">
          <cell r="J281">
            <v>4294.3999999999996</v>
          </cell>
          <cell r="K281">
            <v>5.3</v>
          </cell>
        </row>
        <row r="282">
          <cell r="J282">
            <v>77160</v>
          </cell>
          <cell r="K282">
            <v>5.3</v>
          </cell>
        </row>
        <row r="283">
          <cell r="J283">
            <v>375119.45</v>
          </cell>
          <cell r="K283">
            <v>5.3</v>
          </cell>
        </row>
        <row r="284">
          <cell r="J284">
            <v>1061428.08</v>
          </cell>
          <cell r="K284">
            <v>5.3</v>
          </cell>
        </row>
        <row r="285">
          <cell r="J285">
            <v>5643084</v>
          </cell>
          <cell r="K285">
            <v>5.5</v>
          </cell>
        </row>
        <row r="286">
          <cell r="J286">
            <v>2011918.3</v>
          </cell>
          <cell r="K286">
            <v>5.3</v>
          </cell>
        </row>
        <row r="287">
          <cell r="J287">
            <v>905</v>
          </cell>
          <cell r="K287">
            <v>5.3</v>
          </cell>
        </row>
        <row r="288">
          <cell r="J288">
            <v>3883.8</v>
          </cell>
          <cell r="K288">
            <v>5.3</v>
          </cell>
        </row>
        <row r="289">
          <cell r="J289">
            <v>450567.3</v>
          </cell>
          <cell r="K289">
            <v>5.3</v>
          </cell>
        </row>
        <row r="290">
          <cell r="J290">
            <v>601599.68999999994</v>
          </cell>
          <cell r="K290">
            <v>5.3</v>
          </cell>
        </row>
        <row r="291">
          <cell r="J291">
            <v>3153.57</v>
          </cell>
          <cell r="K291">
            <v>5.3</v>
          </cell>
        </row>
        <row r="292">
          <cell r="J292">
            <v>140656</v>
          </cell>
          <cell r="K292">
            <v>5.3</v>
          </cell>
        </row>
        <row r="293">
          <cell r="J293">
            <v>3423930.1</v>
          </cell>
          <cell r="K293">
            <v>5.3</v>
          </cell>
        </row>
        <row r="294">
          <cell r="J294">
            <v>16354.84</v>
          </cell>
          <cell r="K294">
            <v>5.3</v>
          </cell>
        </row>
        <row r="295">
          <cell r="J295">
            <v>3142652.0700000003</v>
          </cell>
          <cell r="K295">
            <v>5.3</v>
          </cell>
        </row>
        <row r="296">
          <cell r="J296">
            <v>299</v>
          </cell>
          <cell r="K296">
            <v>5.3</v>
          </cell>
        </row>
        <row r="297">
          <cell r="J297">
            <v>6388</v>
          </cell>
          <cell r="K297">
            <v>5.3</v>
          </cell>
        </row>
        <row r="298">
          <cell r="J298">
            <v>905.5</v>
          </cell>
          <cell r="K298">
            <v>5.3</v>
          </cell>
        </row>
        <row r="299">
          <cell r="J299">
            <v>6432163.2199999997</v>
          </cell>
          <cell r="K299">
            <v>5.3</v>
          </cell>
        </row>
        <row r="300">
          <cell r="J300">
            <v>132130.5</v>
          </cell>
          <cell r="K300">
            <v>5.3</v>
          </cell>
        </row>
        <row r="301">
          <cell r="J301">
            <v>441463.2</v>
          </cell>
          <cell r="K301">
            <v>5.3</v>
          </cell>
        </row>
        <row r="302">
          <cell r="J302">
            <v>311175.44</v>
          </cell>
          <cell r="K302">
            <v>5.3</v>
          </cell>
        </row>
        <row r="303">
          <cell r="J303">
            <v>115962.88</v>
          </cell>
          <cell r="K303">
            <v>5.3</v>
          </cell>
        </row>
        <row r="304">
          <cell r="J304">
            <v>46446.450000000004</v>
          </cell>
          <cell r="K304">
            <v>5.3</v>
          </cell>
        </row>
        <row r="305">
          <cell r="J305">
            <v>6888.84</v>
          </cell>
          <cell r="K305">
            <v>5.3</v>
          </cell>
        </row>
        <row r="306">
          <cell r="J306">
            <v>35708.17</v>
          </cell>
          <cell r="K306">
            <v>5.3</v>
          </cell>
        </row>
        <row r="307">
          <cell r="J307">
            <v>458453.13</v>
          </cell>
          <cell r="K307">
            <v>5.3</v>
          </cell>
        </row>
        <row r="308">
          <cell r="J308">
            <v>1001.58</v>
          </cell>
          <cell r="K308">
            <v>5.3</v>
          </cell>
        </row>
        <row r="309">
          <cell r="J309">
            <v>9408016.3000000007</v>
          </cell>
          <cell r="K309">
            <v>5.3</v>
          </cell>
        </row>
        <row r="310">
          <cell r="J310">
            <v>1200690.1399999999</v>
          </cell>
          <cell r="K310">
            <v>5.3</v>
          </cell>
        </row>
        <row r="311">
          <cell r="J311">
            <v>2534.64</v>
          </cell>
          <cell r="K311">
            <v>5.3</v>
          </cell>
        </row>
        <row r="312">
          <cell r="J312">
            <v>680203.81</v>
          </cell>
          <cell r="K312">
            <v>5.3</v>
          </cell>
        </row>
        <row r="313">
          <cell r="J313">
            <v>602532</v>
          </cell>
          <cell r="K313">
            <v>5.3</v>
          </cell>
        </row>
        <row r="314">
          <cell r="J314">
            <v>12947.220000000001</v>
          </cell>
          <cell r="K314">
            <v>5.3</v>
          </cell>
        </row>
        <row r="315">
          <cell r="J315">
            <v>2407753.63</v>
          </cell>
          <cell r="K315">
            <v>5.3</v>
          </cell>
        </row>
        <row r="316">
          <cell r="J316">
            <v>13637554.32</v>
          </cell>
          <cell r="K316">
            <v>5.3</v>
          </cell>
        </row>
        <row r="317">
          <cell r="J317">
            <v>3656480.47</v>
          </cell>
          <cell r="K317">
            <v>5.3</v>
          </cell>
        </row>
        <row r="318">
          <cell r="J318">
            <v>32344.959999999999</v>
          </cell>
          <cell r="K318">
            <v>5.3</v>
          </cell>
        </row>
        <row r="319">
          <cell r="J319">
            <v>2323789.5</v>
          </cell>
          <cell r="K319">
            <v>5.3</v>
          </cell>
        </row>
        <row r="320">
          <cell r="J320">
            <v>6123994.96</v>
          </cell>
          <cell r="K320">
            <v>5.3</v>
          </cell>
        </row>
        <row r="321">
          <cell r="J321">
            <v>60411.81</v>
          </cell>
          <cell r="K321">
            <v>5.3</v>
          </cell>
        </row>
        <row r="322">
          <cell r="J322">
            <v>3232941.75</v>
          </cell>
          <cell r="K322">
            <v>5.3</v>
          </cell>
        </row>
        <row r="323">
          <cell r="J323">
            <v>27240.3</v>
          </cell>
          <cell r="K323">
            <v>5.3</v>
          </cell>
        </row>
        <row r="324">
          <cell r="J324">
            <v>39186504.799999997</v>
          </cell>
          <cell r="K324">
            <v>5.3</v>
          </cell>
        </row>
        <row r="325">
          <cell r="J325">
            <v>500000</v>
          </cell>
          <cell r="K325">
            <v>5.3</v>
          </cell>
        </row>
        <row r="326">
          <cell r="J326">
            <v>2603570.88</v>
          </cell>
          <cell r="K326">
            <v>5.3</v>
          </cell>
        </row>
        <row r="327">
          <cell r="J327">
            <v>28772372.780000001</v>
          </cell>
          <cell r="K327">
            <v>5.4</v>
          </cell>
        </row>
        <row r="328">
          <cell r="J328">
            <v>16091874.68</v>
          </cell>
          <cell r="K328">
            <v>5.4</v>
          </cell>
        </row>
        <row r="329">
          <cell r="J329">
            <v>47491525.230000004</v>
          </cell>
          <cell r="K329">
            <v>5.4</v>
          </cell>
        </row>
        <row r="330">
          <cell r="J330">
            <v>23598731.91</v>
          </cell>
          <cell r="K330">
            <v>5.4</v>
          </cell>
        </row>
        <row r="331">
          <cell r="J331">
            <v>200506.27000000002</v>
          </cell>
          <cell r="K331">
            <v>5.4</v>
          </cell>
        </row>
        <row r="332">
          <cell r="J332">
            <v>2001323.56</v>
          </cell>
          <cell r="K332">
            <v>5.4</v>
          </cell>
        </row>
        <row r="333">
          <cell r="J333">
            <v>10835155.210000001</v>
          </cell>
          <cell r="K333">
            <v>5.4</v>
          </cell>
        </row>
        <row r="334">
          <cell r="J334">
            <v>64316104.149999999</v>
          </cell>
          <cell r="K334">
            <v>5.5</v>
          </cell>
        </row>
        <row r="335">
          <cell r="J335">
            <v>10923471.93</v>
          </cell>
          <cell r="K335">
            <v>5.6</v>
          </cell>
        </row>
        <row r="336">
          <cell r="J336">
            <v>12827.28</v>
          </cell>
          <cell r="K336">
            <v>5.6</v>
          </cell>
        </row>
        <row r="337">
          <cell r="J337">
            <v>893844.76</v>
          </cell>
          <cell r="K337">
            <v>5.6</v>
          </cell>
        </row>
        <row r="338">
          <cell r="J338">
            <v>10853135.810000001</v>
          </cell>
          <cell r="K338">
            <v>5.2</v>
          </cell>
        </row>
        <row r="339">
          <cell r="J339">
            <v>15497821.290000001</v>
          </cell>
          <cell r="K339">
            <v>5.2</v>
          </cell>
        </row>
        <row r="340">
          <cell r="J340">
            <v>5527326.8300000001</v>
          </cell>
          <cell r="K340">
            <v>5.2</v>
          </cell>
        </row>
        <row r="341">
          <cell r="J341">
            <v>270000</v>
          </cell>
          <cell r="K341">
            <v>5.2</v>
          </cell>
        </row>
        <row r="342">
          <cell r="J342">
            <v>6000000</v>
          </cell>
          <cell r="K342">
            <v>5.2</v>
          </cell>
        </row>
        <row r="343">
          <cell r="J343">
            <v>49670020</v>
          </cell>
          <cell r="K343">
            <v>5.2</v>
          </cell>
        </row>
        <row r="344">
          <cell r="J344">
            <v>43927812.5</v>
          </cell>
          <cell r="K344">
            <v>5.2</v>
          </cell>
        </row>
        <row r="345">
          <cell r="J345">
            <v>6459960</v>
          </cell>
          <cell r="K345">
            <v>5.2</v>
          </cell>
        </row>
        <row r="346">
          <cell r="J346">
            <v>14889500</v>
          </cell>
          <cell r="K346">
            <v>5.2</v>
          </cell>
        </row>
        <row r="347">
          <cell r="J347">
            <v>5016618.62</v>
          </cell>
          <cell r="K347">
            <v>5.2</v>
          </cell>
        </row>
        <row r="348">
          <cell r="J348">
            <v>2270804.35</v>
          </cell>
          <cell r="K348">
            <v>5.2</v>
          </cell>
        </row>
        <row r="349">
          <cell r="J349">
            <v>12000000</v>
          </cell>
          <cell r="K349">
            <v>5.2</v>
          </cell>
        </row>
        <row r="350">
          <cell r="J350">
            <v>-24058126</v>
          </cell>
          <cell r="K350" t="str">
            <v>*</v>
          </cell>
        </row>
        <row r="351">
          <cell r="J351">
            <v>2022530.79</v>
          </cell>
          <cell r="K351" t="str">
            <v>*</v>
          </cell>
        </row>
        <row r="352">
          <cell r="J352">
            <v>-13411988.620000001</v>
          </cell>
          <cell r="K352" t="str">
            <v>*</v>
          </cell>
        </row>
        <row r="353">
          <cell r="J353">
            <v>24058126</v>
          </cell>
          <cell r="K353" t="str">
            <v>*</v>
          </cell>
        </row>
        <row r="354">
          <cell r="J354">
            <v>-2022530.79</v>
          </cell>
          <cell r="K354" t="str">
            <v>*</v>
          </cell>
        </row>
        <row r="355">
          <cell r="J355">
            <v>13411988.620000001</v>
          </cell>
          <cell r="K355" t="str">
            <v>*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01"/>
      <sheetName val="Assum"/>
      <sheetName val="IS"/>
      <sheetName val="BSCF"/>
      <sheetName val="Ratios"/>
      <sheetName val="Retur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DD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FBEB-A94C-4D97-8814-628C766B8B68}">
  <sheetPr>
    <tabColor theme="9" tint="-0.499984740745262"/>
  </sheetPr>
  <dimension ref="B1:O369"/>
  <sheetViews>
    <sheetView showGridLines="0" tabSelected="1" topLeftCell="A20" zoomScale="120" zoomScaleNormal="120" workbookViewId="0">
      <selection activeCell="N40" sqref="N40"/>
    </sheetView>
  </sheetViews>
  <sheetFormatPr baseColWidth="10" defaultColWidth="11.42578125" defaultRowHeight="15" x14ac:dyDescent="0.25"/>
  <cols>
    <col min="1" max="1" width="11.42578125" style="1"/>
    <col min="2" max="2" width="2.85546875" style="5" customWidth="1"/>
    <col min="3" max="3" width="40.85546875" style="5" customWidth="1"/>
    <col min="4" max="4" width="7" style="6" customWidth="1"/>
    <col min="5" max="5" width="15.5703125" style="5" customWidth="1"/>
    <col min="6" max="6" width="1.7109375" style="5" customWidth="1"/>
    <col min="7" max="7" width="15.5703125" style="5" customWidth="1"/>
    <col min="8" max="8" width="12.85546875" style="3" hidden="1" customWidth="1"/>
    <col min="9" max="9" width="12.140625" style="3" hidden="1" customWidth="1"/>
    <col min="10" max="10" width="12.85546875" style="3" hidden="1" customWidth="1"/>
    <col min="11" max="11" width="11.5703125" style="1" hidden="1" customWidth="1"/>
    <col min="12" max="12" width="15" style="1" customWidth="1"/>
    <col min="13" max="14" width="11.42578125" style="1"/>
    <col min="15" max="15" width="17.28515625" style="1" bestFit="1" customWidth="1"/>
    <col min="16" max="16" width="11.85546875" style="1" bestFit="1" customWidth="1"/>
    <col min="17" max="16384" width="11.42578125" style="1"/>
  </cols>
  <sheetData>
    <row r="1" spans="2:13" x14ac:dyDescent="0.25">
      <c r="B1" s="30" t="s">
        <v>0</v>
      </c>
      <c r="C1" s="30"/>
      <c r="D1" s="30"/>
      <c r="E1" s="30"/>
      <c r="F1" s="30"/>
      <c r="G1" s="30"/>
      <c r="I1" s="4"/>
      <c r="J1" s="4"/>
    </row>
    <row r="2" spans="2:13" x14ac:dyDescent="0.25">
      <c r="B2" s="30" t="s">
        <v>1</v>
      </c>
      <c r="C2" s="30"/>
      <c r="D2" s="30"/>
      <c r="E2" s="30"/>
      <c r="F2" s="30"/>
      <c r="G2" s="30"/>
      <c r="I2" s="4"/>
      <c r="J2" s="4"/>
    </row>
    <row r="3" spans="2:13" x14ac:dyDescent="0.25">
      <c r="B3" s="30" t="s">
        <v>2</v>
      </c>
      <c r="C3" s="30"/>
      <c r="D3" s="30"/>
      <c r="E3" s="30"/>
      <c r="F3" s="30"/>
      <c r="G3" s="30"/>
      <c r="I3" s="4"/>
      <c r="J3" s="4"/>
    </row>
    <row r="4" spans="2:13" x14ac:dyDescent="0.25">
      <c r="I4" s="4"/>
      <c r="J4" s="4"/>
    </row>
    <row r="5" spans="2:13" x14ac:dyDescent="0.25">
      <c r="B5" s="7" t="s">
        <v>3</v>
      </c>
      <c r="C5" s="8"/>
      <c r="D5" s="9"/>
      <c r="E5" s="9">
        <v>2022</v>
      </c>
      <c r="F5" s="2"/>
      <c r="G5" s="9">
        <v>2021</v>
      </c>
      <c r="H5" s="9" t="s">
        <v>4</v>
      </c>
      <c r="I5" s="9" t="s">
        <v>5</v>
      </c>
      <c r="J5" s="9" t="s">
        <v>6</v>
      </c>
      <c r="K5" s="9" t="s">
        <v>5</v>
      </c>
    </row>
    <row r="6" spans="2:13" x14ac:dyDescent="0.25">
      <c r="B6" s="7" t="s">
        <v>7</v>
      </c>
      <c r="C6" s="8"/>
      <c r="E6" s="10"/>
      <c r="F6" s="10"/>
      <c r="G6" s="10"/>
      <c r="I6" s="4"/>
      <c r="J6" s="4"/>
    </row>
    <row r="7" spans="2:13" x14ac:dyDescent="0.25">
      <c r="C7" s="5" t="s">
        <v>8</v>
      </c>
      <c r="E7" s="4">
        <v>4400597523.9499998</v>
      </c>
      <c r="F7" s="11"/>
      <c r="G7" s="4">
        <v>3785722353.9300003</v>
      </c>
      <c r="H7" s="4">
        <f>[55]Notas!$O$292</f>
        <v>4274345784.1170349</v>
      </c>
      <c r="I7" s="4">
        <f>E7-H7</f>
        <v>126251739.8329649</v>
      </c>
      <c r="J7" s="4">
        <f>[55]Notas!$Q$292</f>
        <v>3642953079.4490409</v>
      </c>
      <c r="K7" s="4">
        <f>G7-J7</f>
        <v>142769274.48095942</v>
      </c>
      <c r="L7" s="12"/>
      <c r="M7" s="12"/>
    </row>
    <row r="8" spans="2:13" customFormat="1" x14ac:dyDescent="0.25">
      <c r="B8" s="13"/>
      <c r="C8" s="5" t="s">
        <v>9</v>
      </c>
      <c r="D8" s="6"/>
      <c r="E8" s="4">
        <v>59408691.329999998</v>
      </c>
      <c r="F8" s="14"/>
      <c r="G8" s="4">
        <v>5431030.5199999996</v>
      </c>
      <c r="H8" s="4">
        <f>[55]Notas!$O$300</f>
        <v>59408691.829999998</v>
      </c>
      <c r="I8" s="4">
        <f>E8-H8</f>
        <v>-0.5</v>
      </c>
      <c r="J8" s="4">
        <f>[55]Notas!$Q$300</f>
        <v>5431030.0199999996</v>
      </c>
      <c r="K8" s="4">
        <f t="shared" ref="K8:K17" si="0">G8-J8</f>
        <v>0.5</v>
      </c>
      <c r="L8" s="15"/>
      <c r="M8" s="12"/>
    </row>
    <row r="9" spans="2:13" customFormat="1" hidden="1" x14ac:dyDescent="0.25">
      <c r="B9" s="13"/>
      <c r="C9" s="5" t="s">
        <v>10</v>
      </c>
      <c r="D9" s="6">
        <v>4</v>
      </c>
      <c r="E9" s="4" t="e">
        <f>SUMIF([55]Balanza202211!$K$3:$K$466,"1.3",[55]Balanza202211!$J$3:$J$466)</f>
        <v>#VALUE!</v>
      </c>
      <c r="F9" s="14"/>
      <c r="G9" s="4" t="e">
        <f>SUMIF([55]Balanza202111!$K$3:$K$457,"1.3",[55]Balanza202111!$J$3:$J$457)</f>
        <v>#VALUE!</v>
      </c>
      <c r="H9" s="4"/>
      <c r="I9" s="4"/>
      <c r="J9" s="4"/>
      <c r="K9" s="4" t="e">
        <f t="shared" si="0"/>
        <v>#VALUE!</v>
      </c>
      <c r="M9" s="12"/>
    </row>
    <row r="10" spans="2:13" x14ac:dyDescent="0.25">
      <c r="B10" s="7" t="s">
        <v>11</v>
      </c>
      <c r="E10" s="16">
        <f>+E7+E8</f>
        <v>4460006215.2799997</v>
      </c>
      <c r="F10" s="11"/>
      <c r="G10" s="16">
        <f>+G7+G8</f>
        <v>3791153384.4500003</v>
      </c>
      <c r="H10" s="4"/>
      <c r="I10" s="4"/>
      <c r="J10" s="4"/>
      <c r="K10" s="4"/>
      <c r="L10" s="12"/>
      <c r="M10" s="12"/>
    </row>
    <row r="11" spans="2:13" x14ac:dyDescent="0.25">
      <c r="B11" s="7" t="s">
        <v>12</v>
      </c>
      <c r="E11" s="4"/>
      <c r="F11" s="4"/>
      <c r="G11" s="4"/>
      <c r="H11" s="4"/>
      <c r="I11" s="4"/>
      <c r="J11" s="4"/>
      <c r="K11" s="12"/>
    </row>
    <row r="12" spans="2:13" customFormat="1" x14ac:dyDescent="0.25">
      <c r="B12" s="13"/>
      <c r="C12" s="5" t="s">
        <v>13</v>
      </c>
      <c r="D12" s="6"/>
      <c r="E12" s="4">
        <v>307059575.45999998</v>
      </c>
      <c r="F12" s="14"/>
      <c r="G12" s="4">
        <v>440411503.73000002</v>
      </c>
      <c r="H12" s="4">
        <f>[55]Notas!$O$321</f>
        <v>307059575.45999998</v>
      </c>
      <c r="I12" s="4">
        <f>E12-H12</f>
        <v>0</v>
      </c>
      <c r="J12" s="4">
        <f>[55]Notas!$Q$321</f>
        <v>440411503.73000002</v>
      </c>
      <c r="K12" s="4">
        <f t="shared" si="0"/>
        <v>0</v>
      </c>
      <c r="L12" s="15"/>
      <c r="M12" s="15"/>
    </row>
    <row r="13" spans="2:13" customFormat="1" hidden="1" x14ac:dyDescent="0.25">
      <c r="B13" s="13"/>
      <c r="C13" s="5" t="s">
        <v>14</v>
      </c>
      <c r="D13" s="6">
        <v>5</v>
      </c>
      <c r="E13" s="4">
        <v>0</v>
      </c>
      <c r="F13" s="14"/>
      <c r="G13" s="4">
        <v>0</v>
      </c>
      <c r="H13" s="4">
        <f>[55]Notas!O319</f>
        <v>59575.460000000006</v>
      </c>
      <c r="I13" s="4">
        <f>E13-H13</f>
        <v>-59575.460000000006</v>
      </c>
      <c r="J13" s="4">
        <f>[55]Notas!P319</f>
        <v>0</v>
      </c>
      <c r="K13" s="4">
        <f t="shared" si="0"/>
        <v>0</v>
      </c>
      <c r="M13" s="15"/>
    </row>
    <row r="14" spans="2:13" customFormat="1" x14ac:dyDescent="0.25">
      <c r="B14" s="13"/>
      <c r="C14" s="5" t="s">
        <v>15</v>
      </c>
      <c r="D14" s="6"/>
      <c r="E14" s="4">
        <v>34609843.970000006</v>
      </c>
      <c r="F14" s="14"/>
      <c r="G14" s="4">
        <v>34609843.970000006</v>
      </c>
      <c r="H14" s="4">
        <f>[55]Notas!$O$333</f>
        <v>34609844.010000005</v>
      </c>
      <c r="I14" s="4">
        <f>E14-H14</f>
        <v>-3.9999999105930328E-2</v>
      </c>
      <c r="J14" s="4">
        <f>[55]Notas!$Q$333</f>
        <v>34609844.010000005</v>
      </c>
      <c r="K14" s="4">
        <f t="shared" si="0"/>
        <v>-3.9999999105930328E-2</v>
      </c>
      <c r="L14" s="15"/>
      <c r="M14" s="15"/>
    </row>
    <row r="15" spans="2:13" customFormat="1" hidden="1" x14ac:dyDescent="0.25">
      <c r="B15" s="13"/>
      <c r="C15" s="5" t="s">
        <v>16</v>
      </c>
      <c r="D15" s="6"/>
      <c r="E15" s="4">
        <v>0</v>
      </c>
      <c r="F15" s="14"/>
      <c r="G15" s="4">
        <v>0</v>
      </c>
      <c r="H15" s="4"/>
      <c r="I15" s="4"/>
      <c r="J15" s="4"/>
      <c r="K15" s="4">
        <f t="shared" si="0"/>
        <v>0</v>
      </c>
      <c r="M15" s="15"/>
    </row>
    <row r="16" spans="2:13" x14ac:dyDescent="0.25">
      <c r="C16" s="5" t="s">
        <v>17</v>
      </c>
      <c r="E16" s="4">
        <v>2189511722.0299997</v>
      </c>
      <c r="F16" s="14"/>
      <c r="G16" s="4">
        <v>2158732426.4699993</v>
      </c>
      <c r="H16" s="4">
        <f>[55]Notas!$O$360</f>
        <v>2130822517.4099996</v>
      </c>
      <c r="I16" s="4">
        <f>E16-H16</f>
        <v>58689204.620000124</v>
      </c>
      <c r="J16" s="4">
        <f>[55]Notas!$Q$360</f>
        <v>2197398980.9700003</v>
      </c>
      <c r="K16" s="4">
        <f t="shared" si="0"/>
        <v>-38666554.500000954</v>
      </c>
      <c r="L16" s="12"/>
      <c r="M16" s="15"/>
    </row>
    <row r="17" spans="2:15" x14ac:dyDescent="0.25">
      <c r="C17" s="5" t="s">
        <v>18</v>
      </c>
      <c r="E17" s="4">
        <v>223594707.43000001</v>
      </c>
      <c r="F17" s="14"/>
      <c r="G17" s="4">
        <v>220256482.80000001</v>
      </c>
      <c r="H17" s="4">
        <f>[55]Notas!$O$374</f>
        <v>223594707.43000001</v>
      </c>
      <c r="I17" s="4">
        <f>E17-H17</f>
        <v>0</v>
      </c>
      <c r="J17" s="4">
        <f>[55]Notas!$Q$374</f>
        <v>220256482.80000001</v>
      </c>
      <c r="K17" s="4">
        <f t="shared" si="0"/>
        <v>0</v>
      </c>
      <c r="L17" s="12"/>
      <c r="M17" s="15"/>
    </row>
    <row r="18" spans="2:15" customFormat="1" hidden="1" x14ac:dyDescent="0.25">
      <c r="B18" s="13"/>
      <c r="C18" s="17" t="s">
        <v>19</v>
      </c>
      <c r="D18" s="18">
        <v>20</v>
      </c>
      <c r="E18" s="4" t="e">
        <f>SUMIF([55]Balanza202211!$K$3:$K$466,"1.12",[55]Balanza202211!$J$3:$J$466)</f>
        <v>#VALUE!</v>
      </c>
      <c r="F18" s="11"/>
      <c r="G18" s="4" t="e">
        <f>SUMIF([55]Balanza202111!$K$3:$K$457,"1.12",[55]Balanza202111!$J$3:$J$457)</f>
        <v>#VALUE!</v>
      </c>
      <c r="H18" s="4" t="e">
        <f>[55]Notas!#REF!</f>
        <v>#REF!</v>
      </c>
      <c r="I18" s="4" t="e">
        <f>E18-H18</f>
        <v>#VALUE!</v>
      </c>
      <c r="J18" s="4" t="e">
        <f>[55]Notas!#REF!</f>
        <v>#REF!</v>
      </c>
      <c r="K18" s="4"/>
      <c r="M18" s="15"/>
    </row>
    <row r="19" spans="2:15" x14ac:dyDescent="0.25">
      <c r="B19" s="7" t="s">
        <v>20</v>
      </c>
      <c r="E19" s="16">
        <f>+E12+E14+E16+E17</f>
        <v>2754775848.8899994</v>
      </c>
      <c r="F19" s="11"/>
      <c r="G19" s="16">
        <f>+G12+G14+G16+G17</f>
        <v>2854010256.9699993</v>
      </c>
      <c r="H19" s="4"/>
      <c r="I19" s="4"/>
      <c r="J19" s="4"/>
      <c r="K19" s="4"/>
      <c r="L19" s="12"/>
      <c r="M19" s="15"/>
    </row>
    <row r="20" spans="2:15" ht="15.75" thickBot="1" x14ac:dyDescent="0.3">
      <c r="B20" s="7" t="s">
        <v>21</v>
      </c>
      <c r="E20" s="19">
        <f>SUM(E19,E10)</f>
        <v>7214782064.1699991</v>
      </c>
      <c r="F20" s="20"/>
      <c r="G20" s="19">
        <f>SUM(G19,G10)+1</f>
        <v>6645163642.4200001</v>
      </c>
      <c r="H20" s="4"/>
      <c r="I20" s="4"/>
      <c r="J20" s="4"/>
      <c r="K20" s="4"/>
      <c r="L20" s="12"/>
      <c r="M20" s="12"/>
    </row>
    <row r="21" spans="2:15" ht="15.75" thickTop="1" x14ac:dyDescent="0.25">
      <c r="C21" s="5" t="s">
        <v>22</v>
      </c>
      <c r="E21" s="4"/>
      <c r="F21" s="4"/>
      <c r="G21" s="4"/>
      <c r="H21" s="4"/>
      <c r="I21" s="4"/>
      <c r="J21" s="4"/>
      <c r="K21" s="4"/>
    </row>
    <row r="22" spans="2:15" x14ac:dyDescent="0.25">
      <c r="B22" s="7" t="s">
        <v>23</v>
      </c>
      <c r="E22" s="4"/>
      <c r="F22" s="4"/>
      <c r="G22" s="4"/>
      <c r="H22" s="4"/>
      <c r="I22" s="4"/>
      <c r="J22" s="4"/>
      <c r="K22" s="4"/>
    </row>
    <row r="23" spans="2:15" x14ac:dyDescent="0.25">
      <c r="B23" s="7" t="s">
        <v>24</v>
      </c>
      <c r="E23" s="11"/>
      <c r="F23" s="11"/>
      <c r="G23" s="11"/>
      <c r="H23" s="4"/>
      <c r="I23" s="4"/>
      <c r="J23" s="4"/>
      <c r="K23" s="4"/>
    </row>
    <row r="24" spans="2:15" x14ac:dyDescent="0.2">
      <c r="C24" s="5" t="s">
        <v>25</v>
      </c>
      <c r="E24" s="4">
        <v>221640087.02000001</v>
      </c>
      <c r="F24" s="21"/>
      <c r="G24" s="4">
        <v>59197995.090000004</v>
      </c>
      <c r="H24" s="4">
        <f>[55]Notas!$O$382</f>
        <v>221640088.02000001</v>
      </c>
      <c r="I24" s="4">
        <f t="shared" ref="I24:I25" si="1">E24-H24</f>
        <v>-1</v>
      </c>
      <c r="J24" s="4">
        <f>[55]Notas!$Q$382</f>
        <v>59197995.090000004</v>
      </c>
      <c r="K24" s="4">
        <f t="shared" ref="K24:K27" si="2">G24-J24</f>
        <v>0</v>
      </c>
      <c r="L24" s="12"/>
      <c r="M24" s="12"/>
    </row>
    <row r="25" spans="2:15" customFormat="1" x14ac:dyDescent="0.25">
      <c r="B25" s="13"/>
      <c r="C25" s="5" t="s">
        <v>26</v>
      </c>
      <c r="D25" s="6"/>
      <c r="E25" s="4">
        <v>8975837.7800000012</v>
      </c>
      <c r="F25" s="14"/>
      <c r="G25" s="4">
        <v>68964618.75</v>
      </c>
      <c r="H25" s="4">
        <f>[55]Notas!$O$389</f>
        <v>8975837.7800000012</v>
      </c>
      <c r="I25" s="4">
        <f t="shared" si="1"/>
        <v>0</v>
      </c>
      <c r="J25" s="4">
        <f>[55]Notas!$Q$389</f>
        <v>68964619.75</v>
      </c>
      <c r="K25" s="4">
        <f t="shared" si="2"/>
        <v>-1</v>
      </c>
      <c r="L25" s="22"/>
    </row>
    <row r="26" spans="2:15" customFormat="1" x14ac:dyDescent="0.25">
      <c r="B26" s="13"/>
      <c r="C26" s="5" t="s">
        <v>27</v>
      </c>
      <c r="D26" s="6"/>
      <c r="E26" s="4">
        <v>235358186.53999999</v>
      </c>
      <c r="F26" s="14"/>
      <c r="G26" s="4">
        <v>320855931.58999997</v>
      </c>
      <c r="H26" s="4">
        <f>[55]Notas!$O$395</f>
        <v>235358187.53999999</v>
      </c>
      <c r="I26" s="4">
        <f>E26-H26</f>
        <v>-1</v>
      </c>
      <c r="J26" s="4">
        <f>[55]Notas!$Q$395</f>
        <v>320855931.58999997</v>
      </c>
      <c r="K26" s="4">
        <f t="shared" si="2"/>
        <v>0</v>
      </c>
    </row>
    <row r="27" spans="2:15" customFormat="1" x14ac:dyDescent="0.25">
      <c r="B27" s="13"/>
      <c r="C27" s="5" t="s">
        <v>28</v>
      </c>
      <c r="D27" s="6"/>
      <c r="E27" s="4">
        <v>9320785.9700000007</v>
      </c>
      <c r="F27" s="14"/>
      <c r="G27" s="4">
        <v>42784251.930000007</v>
      </c>
      <c r="H27" s="4">
        <f>[55]Notas!$O$404</f>
        <v>9320784.9700000007</v>
      </c>
      <c r="I27" s="4">
        <f>E27-H27</f>
        <v>1</v>
      </c>
      <c r="J27" s="4">
        <f>[55]Notas!$Q$404</f>
        <v>42784251.930000007</v>
      </c>
      <c r="K27" s="4">
        <f t="shared" si="2"/>
        <v>0</v>
      </c>
    </row>
    <row r="28" spans="2:15" x14ac:dyDescent="0.25">
      <c r="B28" s="7" t="s">
        <v>29</v>
      </c>
      <c r="E28" s="16">
        <f>SUM(E24:E27)</f>
        <v>475294897.31000006</v>
      </c>
      <c r="F28" s="11"/>
      <c r="G28" s="16">
        <f>SUM(G24:G27)</f>
        <v>491802797.35999995</v>
      </c>
      <c r="H28" s="4"/>
      <c r="I28" s="4"/>
      <c r="J28" s="4"/>
      <c r="K28" s="4"/>
      <c r="L28" s="12"/>
    </row>
    <row r="29" spans="2:15" customFormat="1" x14ac:dyDescent="0.25">
      <c r="B29" s="23" t="s">
        <v>30</v>
      </c>
      <c r="C29" s="13"/>
      <c r="D29" s="6"/>
      <c r="E29" s="21"/>
      <c r="F29" s="21"/>
      <c r="G29" s="21"/>
      <c r="H29" s="4"/>
      <c r="I29" s="4"/>
      <c r="J29" s="4"/>
      <c r="K29" s="4"/>
    </row>
    <row r="30" spans="2:15" customFormat="1" x14ac:dyDescent="0.25">
      <c r="B30" s="13"/>
      <c r="C30" s="5" t="s">
        <v>31</v>
      </c>
      <c r="D30" s="6"/>
      <c r="E30" s="4">
        <v>279381528.67000002</v>
      </c>
      <c r="F30" s="14"/>
      <c r="G30" s="4">
        <v>332372035.66000003</v>
      </c>
      <c r="H30" s="4">
        <f>[55]Notas!$O$410</f>
        <v>279381527.67000002</v>
      </c>
      <c r="I30" s="4">
        <f t="shared" ref="I30:I31" si="3">E30-H30</f>
        <v>1</v>
      </c>
      <c r="J30" s="4">
        <f>[55]Notas!$Q$410</f>
        <v>332372035.66000003</v>
      </c>
      <c r="K30" s="4">
        <f t="shared" ref="K30:K31" si="4">G30-J30</f>
        <v>0</v>
      </c>
      <c r="L30" s="15"/>
      <c r="O30" s="24"/>
    </row>
    <row r="31" spans="2:15" customFormat="1" x14ac:dyDescent="0.25">
      <c r="B31" s="13"/>
      <c r="C31" s="5" t="s">
        <v>32</v>
      </c>
      <c r="D31" s="6"/>
      <c r="E31" s="4">
        <v>771329651.7700001</v>
      </c>
      <c r="F31" s="14"/>
      <c r="G31" s="4">
        <v>717074875.15999985</v>
      </c>
      <c r="H31" s="4">
        <f>[55]Notas!$O$426</f>
        <v>867643152.53458118</v>
      </c>
      <c r="I31" s="4">
        <f t="shared" si="3"/>
        <v>-96313500.764581084</v>
      </c>
      <c r="J31" s="4">
        <f>[55]Notas!$Q$426</f>
        <v>585278327.96058607</v>
      </c>
      <c r="K31" s="4">
        <f t="shared" si="4"/>
        <v>131796547.19941378</v>
      </c>
    </row>
    <row r="32" spans="2:15" customFormat="1" x14ac:dyDescent="0.25">
      <c r="B32" s="23" t="s">
        <v>33</v>
      </c>
      <c r="C32" s="13"/>
      <c r="D32" s="6"/>
      <c r="E32" s="25">
        <f>SUM(E30:E31)+1</f>
        <v>1050711181.4400001</v>
      </c>
      <c r="F32" s="26"/>
      <c r="G32" s="25">
        <f>SUM(G30:G31)</f>
        <v>1049446910.8199999</v>
      </c>
      <c r="H32" s="4"/>
      <c r="I32" s="4"/>
      <c r="J32" s="4"/>
      <c r="K32" s="4"/>
      <c r="L32" s="15"/>
    </row>
    <row r="33" spans="2:15" x14ac:dyDescent="0.25">
      <c r="B33" s="7" t="s">
        <v>34</v>
      </c>
      <c r="E33" s="16">
        <f>SUM(E28,E32)</f>
        <v>1526006078.75</v>
      </c>
      <c r="F33" s="20"/>
      <c r="G33" s="16">
        <f>SUM(G28,G32)</f>
        <v>1541249708.1799998</v>
      </c>
      <c r="H33" s="4"/>
      <c r="I33" s="4"/>
      <c r="J33" s="4"/>
      <c r="L33" s="12"/>
    </row>
    <row r="34" spans="2:15" x14ac:dyDescent="0.25">
      <c r="B34" s="7"/>
      <c r="E34" s="4"/>
      <c r="F34" s="4"/>
      <c r="G34" s="4"/>
      <c r="H34" s="4"/>
      <c r="I34" s="4"/>
      <c r="J34" s="4"/>
      <c r="O34" s="27"/>
    </row>
    <row r="35" spans="2:15" x14ac:dyDescent="0.25">
      <c r="B35" s="7" t="s">
        <v>35</v>
      </c>
      <c r="D35" s="2"/>
      <c r="E35" s="4"/>
      <c r="F35" s="4"/>
      <c r="G35" s="4"/>
      <c r="H35" s="4"/>
      <c r="I35" s="4"/>
      <c r="J35" s="4"/>
    </row>
    <row r="36" spans="2:15" customFormat="1" x14ac:dyDescent="0.25">
      <c r="B36" s="23"/>
      <c r="C36" s="5" t="s">
        <v>36</v>
      </c>
      <c r="D36" s="6"/>
      <c r="E36" s="4">
        <v>2587921627.2199998</v>
      </c>
      <c r="F36" s="14"/>
      <c r="G36" s="4">
        <v>2587921627.2199998</v>
      </c>
      <c r="H36" s="4"/>
      <c r="I36" s="4"/>
      <c r="J36" s="4"/>
      <c r="K36" s="4"/>
    </row>
    <row r="37" spans="2:15" customFormat="1" x14ac:dyDescent="0.25">
      <c r="B37" s="13"/>
      <c r="C37" s="5" t="s">
        <v>37</v>
      </c>
      <c r="D37" s="6"/>
      <c r="E37" s="4">
        <v>2067269314.2</v>
      </c>
      <c r="F37" s="14"/>
      <c r="G37" s="4">
        <v>1974767853.8299999</v>
      </c>
      <c r="H37" s="4"/>
      <c r="I37" s="4"/>
      <c r="J37" s="4"/>
      <c r="K37" s="4"/>
      <c r="L37" s="15"/>
    </row>
    <row r="38" spans="2:15" x14ac:dyDescent="0.25">
      <c r="C38" s="5" t="s">
        <v>38</v>
      </c>
      <c r="E38" s="4">
        <v>1033585044</v>
      </c>
      <c r="F38" s="11"/>
      <c r="G38" s="4">
        <v>541224451.19000053</v>
      </c>
      <c r="H38" s="4"/>
      <c r="I38" s="4"/>
      <c r="J38" s="4"/>
      <c r="K38" s="4"/>
    </row>
    <row r="39" spans="2:15" x14ac:dyDescent="0.25">
      <c r="B39" s="7" t="s">
        <v>39</v>
      </c>
      <c r="E39" s="25">
        <f>SUM(E35:E38)</f>
        <v>5688775985.4200001</v>
      </c>
      <c r="F39" s="20"/>
      <c r="G39" s="25">
        <f>SUM(G35:G38)</f>
        <v>5103913932.2399998</v>
      </c>
      <c r="H39" s="4"/>
      <c r="I39" s="4"/>
      <c r="J39" s="4"/>
    </row>
    <row r="40" spans="2:15" ht="15.75" thickBot="1" x14ac:dyDescent="0.3">
      <c r="B40" s="7" t="s">
        <v>40</v>
      </c>
      <c r="E40" s="19">
        <f>+E33+E39</f>
        <v>7214782064.1700001</v>
      </c>
      <c r="F40" s="10"/>
      <c r="G40" s="19">
        <f>+G33+G39+1</f>
        <v>6645163641.4200001</v>
      </c>
      <c r="H40" s="4"/>
      <c r="I40" s="4"/>
      <c r="J40" s="4"/>
    </row>
    <row r="41" spans="2:15" ht="15.75" thickTop="1" x14ac:dyDescent="0.25">
      <c r="E41" s="28"/>
      <c r="G41" s="28"/>
      <c r="H41" s="4"/>
      <c r="I41" s="4"/>
      <c r="J41" s="4"/>
    </row>
    <row r="42" spans="2:15" x14ac:dyDescent="0.25">
      <c r="E42" s="28"/>
      <c r="G42" s="28"/>
    </row>
    <row r="43" spans="2:15" x14ac:dyDescent="0.25">
      <c r="E43" s="28"/>
    </row>
    <row r="44" spans="2:15" x14ac:dyDescent="0.25">
      <c r="E44" s="28"/>
    </row>
    <row r="64" hidden="1" x14ac:dyDescent="0.25"/>
    <row r="369" spans="2:2" x14ac:dyDescent="0.25">
      <c r="B369" s="29"/>
    </row>
  </sheetData>
  <mergeCells count="3">
    <mergeCell ref="B1:G1"/>
    <mergeCell ref="B2:G2"/>
    <mergeCell ref="B3:G3"/>
  </mergeCells>
  <printOptions horizontalCentered="1"/>
  <pageMargins left="0.35433070866141703" right="0.35433070866141703" top="0.25" bottom="0.35433070866141703" header="0.31496062992126" footer="0.3149606299212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- Situación Financiera</vt:lpstr>
      <vt:lpstr>'ESF - Situación Financiera'!Área_de_impresión</vt:lpstr>
      <vt:lpstr>'ESF - Situación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dcterms:created xsi:type="dcterms:W3CDTF">2022-12-20T20:52:57Z</dcterms:created>
  <dcterms:modified xsi:type="dcterms:W3CDTF">2022-12-20T21:13:18Z</dcterms:modified>
</cp:coreProperties>
</file>