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.jimenez\Desktop\Estados De Resultados\"/>
    </mc:Choice>
  </mc:AlternateContent>
  <bookViews>
    <workbookView xWindow="0" yWindow="0" windowWidth="20490" windowHeight="7530"/>
  </bookViews>
  <sheets>
    <sheet name="resultado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C11" i="1"/>
  <c r="B12" i="1"/>
  <c r="C12" i="1"/>
  <c r="B13" i="1"/>
  <c r="C13" i="1"/>
  <c r="B15" i="1"/>
  <c r="C15" i="1"/>
  <c r="B18" i="1"/>
  <c r="C18" i="1"/>
  <c r="B19" i="1"/>
  <c r="C19" i="1"/>
  <c r="B20" i="1"/>
  <c r="C20" i="1"/>
  <c r="B21" i="1"/>
  <c r="C21" i="1"/>
  <c r="B23" i="1"/>
  <c r="C23" i="1"/>
  <c r="B25" i="1"/>
  <c r="C25" i="1"/>
  <c r="B27" i="1"/>
  <c r="C27" i="1"/>
  <c r="B29" i="1"/>
  <c r="C29" i="1"/>
</calcChain>
</file>

<file path=xl/sharedStrings.xml><?xml version="1.0" encoding="utf-8"?>
<sst xmlns="http://schemas.openxmlformats.org/spreadsheetml/2006/main" count="17" uniqueCount="17">
  <si>
    <t>Resultado neto del Periodo</t>
  </si>
  <si>
    <t>Resultado Corriente del Periodo</t>
  </si>
  <si>
    <t>Total de Gastos Operacionales</t>
  </si>
  <si>
    <t xml:space="preserve">Gastos   </t>
  </si>
  <si>
    <t>Total de Ingresos</t>
  </si>
  <si>
    <t>Ingresos:</t>
  </si>
  <si>
    <t xml:space="preserve">(Valores expresados en RD pesos)   </t>
  </si>
  <si>
    <t xml:space="preserve">Al  31 de mayo de 2016  </t>
  </si>
  <si>
    <t>Estado de Resultado</t>
  </si>
  <si>
    <t xml:space="preserve">Ingresos Tributarios  </t>
  </si>
  <si>
    <t xml:space="preserve">Ingresos No Tributarios </t>
  </si>
  <si>
    <t xml:space="preserve">Ingresos por Subvenciones </t>
  </si>
  <si>
    <t xml:space="preserve">Gastos Operativos </t>
  </si>
  <si>
    <t xml:space="preserve">Remuneraciones </t>
  </si>
  <si>
    <t xml:space="preserve">Otros gastos  </t>
  </si>
  <si>
    <t xml:space="preserve">Donaciones y Transferencias Corrientes </t>
  </si>
  <si>
    <t xml:space="preserve">Gasto de depreciación y amortización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</si>
</sst>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i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" fontId="0" fillId="0" borderId="0" xfId="0" applyNumberFormat="1"/>
    <xf numFmtId="0" fontId="1" fillId="0" borderId="0" xfId="0" applyFont="1" applyAlignment="1">
      <alignment vertical="top"/>
    </xf>
    <xf numFmtId="4" fontId="2" fillId="0" borderId="0" xfId="0" applyNumberFormat="1" applyFont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0" fillId="0" borderId="1" xfId="0" applyNumberFormat="1" applyFill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/>
    <xf numFmtId="4" fontId="3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4" fontId="3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4" fontId="3" fillId="0" borderId="4" xfId="0" applyNumberFormat="1" applyFont="1" applyBorder="1" applyAlignment="1">
      <alignment horizontal="right" vertical="center" wrapText="1"/>
    </xf>
    <xf numFmtId="4" fontId="0" fillId="0" borderId="4" xfId="0" applyNumberFormat="1" applyBorder="1"/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" fontId="2" fillId="0" borderId="0" xfId="0" applyNumberFormat="1" applyFont="1" applyAlignment="1">
      <alignment vertical="center" wrapText="1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contb0044\contabilidad%20general\Bakup%20Julio%20Vasquez\REGISTROS%20ENERO-DIC.%202016\REGISTROS%20DE%20MAYO%202016\ESTADOS%20FINANCIEROS%20MAYO%202016\ESTADOS%20FINANCIEROS%20EXCEL%20MAYO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PATRIM. (3)"/>
      <sheetName val="balance general"/>
      <sheetName val="resultado"/>
      <sheetName val="FLUJO"/>
      <sheetName val="NOTAS MAYO 2015"/>
      <sheetName val="NOTAS MAYO 2016"/>
      <sheetName val="VARIACION MAYO 2016"/>
      <sheetName val="VARIACION MAYO 2015"/>
      <sheetName val="Hoja1"/>
    </sheetNames>
    <sheetDataSet>
      <sheetData sheetId="0"/>
      <sheetData sheetId="1"/>
      <sheetData sheetId="2"/>
      <sheetData sheetId="3"/>
      <sheetData sheetId="4">
        <row r="485">
          <cell r="B485">
            <v>662628468.33000004</v>
          </cell>
        </row>
        <row r="486">
          <cell r="B486">
            <v>220122976.94</v>
          </cell>
        </row>
        <row r="487">
          <cell r="B487">
            <v>905828172.20000005</v>
          </cell>
        </row>
        <row r="492">
          <cell r="B492">
            <v>403212265.99000001</v>
          </cell>
        </row>
        <row r="493">
          <cell r="B493">
            <v>1158904180.8199999</v>
          </cell>
        </row>
        <row r="494">
          <cell r="B494">
            <v>7750711.4400000004</v>
          </cell>
        </row>
        <row r="495">
          <cell r="B495">
            <v>104661517.84</v>
          </cell>
        </row>
        <row r="501">
          <cell r="B501">
            <v>32545988.359999999</v>
          </cell>
        </row>
      </sheetData>
      <sheetData sheetId="5">
        <row r="498">
          <cell r="B498">
            <v>745194313.29999995</v>
          </cell>
        </row>
        <row r="499">
          <cell r="B499">
            <v>168834276.81</v>
          </cell>
        </row>
        <row r="500">
          <cell r="B500">
            <v>905649400</v>
          </cell>
        </row>
        <row r="505">
          <cell r="B505">
            <v>366546652.54000002</v>
          </cell>
        </row>
        <row r="506">
          <cell r="B506">
            <v>1183930430.8499999</v>
          </cell>
        </row>
        <row r="507">
          <cell r="B507">
            <v>7051362.1699999999</v>
          </cell>
        </row>
        <row r="508">
          <cell r="B508">
            <v>65830268.68</v>
          </cell>
        </row>
        <row r="514">
          <cell r="B514">
            <v>31381015.449999999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0"/>
  <sheetViews>
    <sheetView tabSelected="1" workbookViewId="0">
      <selection activeCell="A19" sqref="A19"/>
    </sheetView>
  </sheetViews>
  <sheetFormatPr baseColWidth="10" defaultRowHeight="12.75" x14ac:dyDescent="0.2"/>
  <cols>
    <col min="1" max="1" width="46.7109375" customWidth="1"/>
    <col min="2" max="2" width="15.85546875" style="1" customWidth="1"/>
    <col min="3" max="3" width="15.28515625" customWidth="1"/>
  </cols>
  <sheetData>
    <row r="3" spans="1:3" ht="18.75" x14ac:dyDescent="0.2">
      <c r="A3" s="20"/>
      <c r="B3" s="21"/>
      <c r="C3" s="22"/>
    </row>
    <row r="4" spans="1:3" ht="18.75" x14ac:dyDescent="0.2">
      <c r="A4" s="20"/>
      <c r="B4" s="21"/>
      <c r="C4" s="22"/>
    </row>
    <row r="5" spans="1:3" ht="18.75" x14ac:dyDescent="0.2">
      <c r="A5" s="20" t="s">
        <v>8</v>
      </c>
      <c r="B5" s="21"/>
      <c r="C5" s="22"/>
    </row>
    <row r="6" spans="1:3" ht="18.75" x14ac:dyDescent="0.2">
      <c r="A6" s="20" t="s">
        <v>7</v>
      </c>
      <c r="B6" s="18"/>
      <c r="C6" s="2"/>
    </row>
    <row r="7" spans="1:3" ht="15" x14ac:dyDescent="0.2">
      <c r="A7" s="19" t="s">
        <v>6</v>
      </c>
      <c r="B7" s="18"/>
      <c r="C7" s="2"/>
    </row>
    <row r="8" spans="1:3" ht="15" x14ac:dyDescent="0.2">
      <c r="A8" s="2"/>
      <c r="B8" s="18"/>
      <c r="C8" s="2"/>
    </row>
    <row r="9" spans="1:3" ht="15" x14ac:dyDescent="0.25">
      <c r="A9" s="8"/>
      <c r="B9" s="18"/>
      <c r="C9" s="2"/>
    </row>
    <row r="10" spans="1:3" ht="15.75" x14ac:dyDescent="0.2">
      <c r="A10" s="10" t="s">
        <v>5</v>
      </c>
      <c r="B10" s="17">
        <v>2016</v>
      </c>
      <c r="C10" s="16">
        <v>2015</v>
      </c>
    </row>
    <row r="11" spans="1:3" ht="15.75" x14ac:dyDescent="0.2">
      <c r="A11" s="7" t="s">
        <v>9</v>
      </c>
      <c r="B11" s="1">
        <f>'[1]NOTAS MAYO 2016'!B498</f>
        <v>745194313.29999995</v>
      </c>
      <c r="C11" s="3">
        <f>'[1]NOTAS MAYO 2015'!B485</f>
        <v>662628468.33000004</v>
      </c>
    </row>
    <row r="12" spans="1:3" ht="15.75" x14ac:dyDescent="0.2">
      <c r="A12" s="7" t="s">
        <v>10</v>
      </c>
      <c r="B12" s="1">
        <f>'[1]NOTAS MAYO 2016'!B499</f>
        <v>168834276.81</v>
      </c>
      <c r="C12" s="3">
        <f>'[1]NOTAS MAYO 2015'!B486</f>
        <v>220122976.94</v>
      </c>
    </row>
    <row r="13" spans="1:3" ht="15.75" x14ac:dyDescent="0.2">
      <c r="A13" s="13" t="s">
        <v>11</v>
      </c>
      <c r="B13" s="1">
        <f>'[1]NOTAS MAYO 2016'!B500</f>
        <v>905649400</v>
      </c>
      <c r="C13" s="3">
        <f>'[1]NOTAS MAYO 2015'!B487</f>
        <v>905828172.20000005</v>
      </c>
    </row>
    <row r="14" spans="1:3" ht="15" x14ac:dyDescent="0.25">
      <c r="A14" s="8"/>
      <c r="B14" s="3"/>
      <c r="C14" s="2"/>
    </row>
    <row r="15" spans="1:3" ht="16.5" thickBot="1" x14ac:dyDescent="0.25">
      <c r="A15" s="10" t="s">
        <v>4</v>
      </c>
      <c r="B15" s="15">
        <f>+B11+B12+B13</f>
        <v>1819677990.1099999</v>
      </c>
      <c r="C15" s="14">
        <f>+C11+C12+C13</f>
        <v>1788579617.47</v>
      </c>
    </row>
    <row r="16" spans="1:3" ht="15" x14ac:dyDescent="0.25">
      <c r="A16" s="8"/>
      <c r="B16" s="3"/>
      <c r="C16" s="2"/>
    </row>
    <row r="17" spans="1:3" ht="15.75" x14ac:dyDescent="0.2">
      <c r="A17" s="10" t="s">
        <v>3</v>
      </c>
      <c r="B17" s="3"/>
      <c r="C17" s="2"/>
    </row>
    <row r="18" spans="1:3" ht="15.75" x14ac:dyDescent="0.2">
      <c r="A18" s="7" t="s">
        <v>12</v>
      </c>
      <c r="B18" s="1">
        <f>'[1]NOTAS MAYO 2016'!B505</f>
        <v>366546652.54000002</v>
      </c>
      <c r="C18" s="3">
        <f>'[1]NOTAS MAYO 2015'!B492</f>
        <v>403212265.99000001</v>
      </c>
    </row>
    <row r="19" spans="1:3" ht="15.75" x14ac:dyDescent="0.2">
      <c r="A19" s="7" t="s">
        <v>13</v>
      </c>
      <c r="B19" s="1">
        <f>'[1]NOTAS MAYO 2016'!B506</f>
        <v>1183930430.8499999</v>
      </c>
      <c r="C19" s="3">
        <f>'[1]NOTAS MAYO 2015'!B493</f>
        <v>1158904180.8199999</v>
      </c>
    </row>
    <row r="20" spans="1:3" ht="15.75" x14ac:dyDescent="0.2">
      <c r="A20" s="7" t="s">
        <v>14</v>
      </c>
      <c r="B20" s="1">
        <f>'[1]NOTAS MAYO 2016'!B507</f>
        <v>7051362.1699999999</v>
      </c>
      <c r="C20" s="3">
        <f>'[1]NOTAS MAYO 2015'!B494</f>
        <v>7750711.4400000004</v>
      </c>
    </row>
    <row r="21" spans="1:3" ht="15.75" x14ac:dyDescent="0.2">
      <c r="A21" s="13" t="s">
        <v>15</v>
      </c>
      <c r="B21" s="1">
        <f>'[1]NOTAS MAYO 2016'!B508</f>
        <v>65830268.68</v>
      </c>
      <c r="C21" s="3">
        <f>'[1]NOTAS MAYO 2015'!B495</f>
        <v>104661517.84</v>
      </c>
    </row>
    <row r="22" spans="1:3" ht="15.75" thickBot="1" x14ac:dyDescent="0.3">
      <c r="A22" s="8"/>
      <c r="B22" s="12"/>
      <c r="C22" s="2"/>
    </row>
    <row r="23" spans="1:3" ht="15.75" x14ac:dyDescent="0.2">
      <c r="A23" s="10" t="s">
        <v>2</v>
      </c>
      <c r="B23" s="1">
        <f>+B18+B19+B20+B21</f>
        <v>1623358714.24</v>
      </c>
      <c r="C23" s="11">
        <f>+C18+C19+C20+C21</f>
        <v>1674528676.0899999</v>
      </c>
    </row>
    <row r="24" spans="1:3" ht="15" x14ac:dyDescent="0.25">
      <c r="A24" s="8"/>
      <c r="B24" s="9"/>
      <c r="C24" s="2"/>
    </row>
    <row r="25" spans="1:3" ht="15.75" x14ac:dyDescent="0.2">
      <c r="A25" s="10" t="s">
        <v>1</v>
      </c>
      <c r="B25" s="1">
        <f>+B15-B23</f>
        <v>196319275.86999989</v>
      </c>
      <c r="C25" s="9">
        <f>+C15-C23</f>
        <v>114050941.38000011</v>
      </c>
    </row>
    <row r="26" spans="1:3" ht="15" x14ac:dyDescent="0.25">
      <c r="A26" s="8"/>
      <c r="B26" s="3"/>
      <c r="C26" s="2"/>
    </row>
    <row r="27" spans="1:3" ht="15.75" x14ac:dyDescent="0.2">
      <c r="A27" s="7" t="s">
        <v>16</v>
      </c>
      <c r="B27" s="1">
        <f>'[1]NOTAS MAYO 2016'!B514</f>
        <v>31381015.449999999</v>
      </c>
      <c r="C27" s="3">
        <f>'[1]NOTAS MAYO 2015'!B501</f>
        <v>32545988.359999999</v>
      </c>
    </row>
    <row r="28" spans="1:3" ht="15" x14ac:dyDescent="0.2">
      <c r="A28" s="2"/>
      <c r="B28" s="3"/>
      <c r="C28" s="2"/>
    </row>
    <row r="29" spans="1:3" ht="16.5" thickBot="1" x14ac:dyDescent="0.25">
      <c r="A29" s="6" t="s">
        <v>0</v>
      </c>
      <c r="B29" s="5">
        <f>+B25-B27</f>
        <v>164938260.4199999</v>
      </c>
      <c r="C29" s="4">
        <f>+C25-C27</f>
        <v>81504953.020000115</v>
      </c>
    </row>
    <row r="30" spans="1:3" ht="15.75" thickTop="1" x14ac:dyDescent="0.2">
      <c r="A30" s="2"/>
      <c r="B30" s="3"/>
      <c r="C30" s="2"/>
    </row>
  </sheetData>
  <mergeCells count="2">
    <mergeCell ref="B3:B5"/>
    <mergeCell ref="C3:C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84A855B16BB54AAC695E0D47312F05" ma:contentTypeVersion="6" ma:contentTypeDescription="Create a new document." ma:contentTypeScope="" ma:versionID="01035b065c910baa1f5a1ced9c8a0416">
  <xsd:schema xmlns:xsd="http://www.w3.org/2001/XMLSchema" xmlns:xs="http://www.w3.org/2001/XMLSchema" xmlns:p="http://schemas.microsoft.com/office/2006/metadata/properties" xmlns:ns2="544d8df3-84e0-48ab-bfe7-2455418cd01b" xmlns:ns3="0dfff056-397f-40d2-a3a0-6a7c80a2ca17" targetNamespace="http://schemas.microsoft.com/office/2006/metadata/properties" ma:root="true" ma:fieldsID="50be894f0620111ecf6e9835834b64dc" ns2:_="" ns3:_="">
    <xsd:import namespace="544d8df3-84e0-48ab-bfe7-2455418cd01b"/>
    <xsd:import namespace="0dfff056-397f-40d2-a3a0-6a7c80a2ca17"/>
    <xsd:element name="properties">
      <xsd:complexType>
        <xsd:sequence>
          <xsd:element name="documentManagement">
            <xsd:complexType>
              <xsd:all>
                <xsd:element ref="ns2:descripcion"/>
                <xsd:element ref="ns3:SharedWithUsers" minOccurs="0"/>
                <xsd:element ref="ns3:SharedWithDetails" minOccurs="0"/>
                <xsd:element ref="ns2:orden" minOccurs="0"/>
                <xsd:element ref="ns2:mes" minOccurs="0"/>
                <xsd:element ref="ns2:an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d8df3-84e0-48ab-bfe7-2455418cd01b" elementFormDefault="qualified">
    <xsd:import namespace="http://schemas.microsoft.com/office/2006/documentManagement/types"/>
    <xsd:import namespace="http://schemas.microsoft.com/office/infopath/2007/PartnerControls"/>
    <xsd:element name="descripcion" ma:index="8" ma:displayName="descripcion" ma:internalName="descripcion">
      <xsd:simpleType>
        <xsd:restriction base="dms:Text">
          <xsd:maxLength value="255"/>
        </xsd:restriction>
      </xsd:simpleType>
    </xsd:element>
    <xsd:element name="orden" ma:index="11" nillable="true" ma:displayName="orden" ma:internalName="orden" ma:percentage="FALSE">
      <xsd:simpleType>
        <xsd:restriction base="dms:Number"/>
      </xsd:simpleType>
    </xsd:element>
    <xsd:element name="mes" ma:index="12" nillable="true" ma:displayName="mes" ma:default="Diciembre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io" ma:index="13" nillable="true" ma:displayName="anio" ma:default="2018" ma:format="Dropdown" ma:internalName="anio">
      <xsd:simpleType>
        <xsd:restriction base="dms:Choice">
          <xsd:enumeration value="2015"/>
          <xsd:enumeration value="2016"/>
          <xsd:enumeration value="2017"/>
          <xsd:enumeration value="2018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ff056-397f-40d2-a3a0-6a7c80a2ca1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544d8df3-84e0-48ab-bfe7-2455418cd01b" xsi:nil="true"/>
    <descripcion xmlns="544d8df3-84e0-48ab-bfe7-2455418cd01b">Enero - Mayo 2016</descripcion>
    <anio xmlns="544d8df3-84e0-48ab-bfe7-2455418cd01b">2016</anio>
    <mes xmlns="544d8df3-84e0-48ab-bfe7-2455418cd01b">Mayo</mes>
  </documentManagement>
</p:properties>
</file>

<file path=customXml/itemProps1.xml><?xml version="1.0" encoding="utf-8"?>
<ds:datastoreItem xmlns:ds="http://schemas.openxmlformats.org/officeDocument/2006/customXml" ds:itemID="{D40C5C99-47E8-433B-AD18-9B906BD29C86}"/>
</file>

<file path=customXml/itemProps2.xml><?xml version="1.0" encoding="utf-8"?>
<ds:datastoreItem xmlns:ds="http://schemas.openxmlformats.org/officeDocument/2006/customXml" ds:itemID="{824768D0-EAD5-44E1-BC7B-2E8CCA1F6FD6}"/>
</file>

<file path=customXml/itemProps3.xml><?xml version="1.0" encoding="utf-8"?>
<ds:datastoreItem xmlns:ds="http://schemas.openxmlformats.org/officeDocument/2006/customXml" ds:itemID="{6BCD9786-E4DD-4117-9ACE-62E5D4FEB7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dcterms:created xsi:type="dcterms:W3CDTF">2017-01-24T14:54:48Z</dcterms:created>
  <dcterms:modified xsi:type="dcterms:W3CDTF">2017-01-24T15:53:04Z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0x0101000184A855B16BB54AAC695E0D47312F05</vt:lpwstr>
  </property>
</Properties>
</file>